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总成绩" sheetId="1" r:id="rId1"/>
    <sheet name="面试明细" sheetId="2" r:id="rId2"/>
    <sheet name="试讲明细" sheetId="3" r:id="rId3"/>
  </sheets>
  <calcPr calcId="144525"/>
</workbook>
</file>

<file path=xl/calcChain.xml><?xml version="1.0" encoding="utf-8"?>
<calcChain xmlns="http://schemas.openxmlformats.org/spreadsheetml/2006/main">
  <c r="I13" i="1" l="1"/>
  <c r="I14" i="1" l="1"/>
  <c r="E3" i="1" l="1"/>
  <c r="E12" i="1"/>
  <c r="E6" i="1"/>
  <c r="E10" i="1"/>
  <c r="E7" i="1"/>
  <c r="E13" i="1"/>
  <c r="E8" i="1"/>
  <c r="E9" i="1"/>
  <c r="E14" i="1"/>
  <c r="E11" i="1"/>
  <c r="E5" i="1"/>
  <c r="E4" i="1"/>
  <c r="L7" i="3"/>
  <c r="A10" i="3" s="1"/>
  <c r="L13" i="3"/>
  <c r="F11" i="1" s="1"/>
  <c r="L17" i="3"/>
  <c r="L12" i="3"/>
  <c r="F9" i="1" s="1"/>
  <c r="L9" i="3"/>
  <c r="F8" i="1" s="1"/>
  <c r="L16" i="3"/>
  <c r="L10" i="3"/>
  <c r="F7" i="1" s="1"/>
  <c r="L14" i="3"/>
  <c r="A14" i="3" s="1"/>
  <c r="L11" i="3"/>
  <c r="F6" i="1" s="1"/>
  <c r="L15" i="3"/>
  <c r="F12" i="1" s="1"/>
  <c r="L6" i="3"/>
  <c r="F3" i="1" s="1"/>
  <c r="L8" i="3"/>
  <c r="F4" i="1" s="1"/>
  <c r="F10" i="1" l="1"/>
  <c r="G10" i="1" s="1"/>
  <c r="A8" i="3"/>
  <c r="A17" i="3"/>
  <c r="A6" i="3"/>
  <c r="A12" i="3"/>
  <c r="A16" i="3"/>
  <c r="F5" i="1"/>
  <c r="G5" i="1" s="1"/>
  <c r="A7" i="3"/>
  <c r="A9" i="3"/>
  <c r="A11" i="3"/>
  <c r="A13" i="3"/>
  <c r="A15" i="3"/>
  <c r="L29" i="2"/>
  <c r="A29" i="2" s="1"/>
  <c r="L28" i="2"/>
  <c r="A28" i="2"/>
  <c r="L27" i="2"/>
  <c r="A27" i="2" s="1"/>
  <c r="L26" i="2"/>
  <c r="A26" i="2"/>
  <c r="L25" i="2"/>
  <c r="A25" i="2" s="1"/>
  <c r="L24" i="2"/>
  <c r="A24" i="2"/>
  <c r="L23" i="2"/>
  <c r="A23" i="2" s="1"/>
  <c r="L22" i="2"/>
  <c r="A22" i="2"/>
  <c r="L21" i="2"/>
  <c r="A21" i="2" s="1"/>
  <c r="L20" i="2"/>
  <c r="A20" i="2"/>
  <c r="L19" i="2"/>
  <c r="A19" i="2" s="1"/>
  <c r="L18" i="2"/>
  <c r="A18" i="2"/>
  <c r="L17" i="2"/>
  <c r="A17" i="2" s="1"/>
  <c r="L16" i="2"/>
  <c r="A16" i="2"/>
  <c r="L15" i="2"/>
  <c r="A15" i="2" s="1"/>
  <c r="L14" i="2"/>
  <c r="A14" i="2"/>
  <c r="L13" i="2"/>
  <c r="A13" i="2" s="1"/>
  <c r="L12" i="2"/>
  <c r="A12" i="2"/>
  <c r="L11" i="2"/>
  <c r="A11" i="2" s="1"/>
  <c r="L10" i="2"/>
  <c r="A10" i="2"/>
  <c r="L9" i="2"/>
  <c r="A9" i="2" s="1"/>
  <c r="L8" i="2"/>
  <c r="A8" i="2"/>
  <c r="L7" i="2"/>
  <c r="A7" i="2" s="1"/>
  <c r="L6" i="2"/>
  <c r="A6" i="2"/>
  <c r="G4" i="1"/>
  <c r="G3" i="1"/>
  <c r="G12" i="1"/>
  <c r="G6" i="1"/>
  <c r="G7" i="1"/>
  <c r="G13" i="1"/>
  <c r="H13" i="1" s="1"/>
  <c r="G8" i="1"/>
  <c r="G9" i="1"/>
  <c r="G14" i="1"/>
  <c r="H14" i="1" s="1"/>
  <c r="G11" i="1"/>
  <c r="H9" i="1" l="1"/>
  <c r="H10" i="1"/>
  <c r="H4" i="1"/>
  <c r="H8" i="1"/>
  <c r="H6" i="1"/>
  <c r="H11" i="1"/>
  <c r="H12" i="1"/>
  <c r="H5" i="1"/>
  <c r="H7" i="1"/>
  <c r="H3" i="1"/>
</calcChain>
</file>

<file path=xl/sharedStrings.xml><?xml version="1.0" encoding="utf-8"?>
<sst xmlns="http://schemas.openxmlformats.org/spreadsheetml/2006/main" count="169" uniqueCount="89">
  <si>
    <t>名次</t>
  </si>
  <si>
    <t>抽签序号</t>
  </si>
  <si>
    <t>考生姓名</t>
  </si>
  <si>
    <t>招聘职位</t>
  </si>
  <si>
    <t>平均分</t>
  </si>
  <si>
    <t>评委1</t>
  </si>
  <si>
    <t>评委2</t>
  </si>
  <si>
    <t>评委3</t>
  </si>
  <si>
    <t>评委4</t>
  </si>
  <si>
    <t>评委5</t>
  </si>
  <si>
    <t>评委6</t>
  </si>
  <si>
    <t>评委7</t>
  </si>
  <si>
    <r>
      <t xml:space="preserve">    计分员：               核分员：                  监督员：</t>
    </r>
    <r>
      <rPr>
        <b/>
        <sz val="14"/>
        <rFont val="宋体"/>
        <family val="3"/>
        <charset val="134"/>
      </rPr>
      <t xml:space="preserve">               主评委：</t>
    </r>
  </si>
  <si>
    <r>
      <rPr>
        <b/>
        <sz val="10"/>
        <rFont val="宋体"/>
        <family val="3"/>
        <charset val="134"/>
      </rPr>
      <t>序号</t>
    </r>
    <phoneticPr fontId="3" type="noConversion"/>
  </si>
  <si>
    <r>
      <rPr>
        <b/>
        <sz val="11"/>
        <rFont val="Arial"/>
        <family val="2"/>
      </rPr>
      <t>姓名</t>
    </r>
  </si>
  <si>
    <r>
      <rPr>
        <b/>
        <sz val="10"/>
        <rFont val="宋体"/>
        <family val="3"/>
        <charset val="134"/>
      </rPr>
      <t>报考单位</t>
    </r>
  </si>
  <si>
    <r>
      <rPr>
        <b/>
        <sz val="10"/>
        <rFont val="Arial"/>
        <family val="2"/>
      </rPr>
      <t>报考职位</t>
    </r>
  </si>
  <si>
    <r>
      <rPr>
        <b/>
        <sz val="10"/>
        <rFont val="宋体"/>
        <family val="3"/>
        <charset val="134"/>
      </rPr>
      <t>面试成绩</t>
    </r>
    <phoneticPr fontId="3" type="noConversion"/>
  </si>
  <si>
    <r>
      <rPr>
        <b/>
        <sz val="10"/>
        <rFont val="宋体"/>
        <family val="3"/>
        <charset val="134"/>
      </rPr>
      <t>试教成绩</t>
    </r>
    <phoneticPr fontId="3" type="noConversion"/>
  </si>
  <si>
    <r>
      <rPr>
        <b/>
        <sz val="10"/>
        <rFont val="宋体"/>
        <family val="3"/>
        <charset val="134"/>
      </rPr>
      <t>总成绩</t>
    </r>
    <phoneticPr fontId="3" type="noConversion"/>
  </si>
  <si>
    <r>
      <rPr>
        <b/>
        <sz val="10"/>
        <rFont val="宋体"/>
        <family val="3"/>
        <charset val="134"/>
      </rPr>
      <t>总成绩排名</t>
    </r>
    <phoneticPr fontId="3" type="noConversion"/>
  </si>
  <si>
    <r>
      <rPr>
        <b/>
        <sz val="10"/>
        <rFont val="宋体"/>
        <family val="3"/>
        <charset val="134"/>
      </rPr>
      <t>是否进入体检环节</t>
    </r>
    <phoneticPr fontId="3" type="noConversion"/>
  </si>
  <si>
    <r>
      <rPr>
        <b/>
        <sz val="10"/>
        <rFont val="宋体"/>
        <family val="3"/>
        <charset val="134"/>
      </rPr>
      <t>备注</t>
    </r>
    <phoneticPr fontId="3" type="noConversion"/>
  </si>
  <si>
    <r>
      <rPr>
        <sz val="10"/>
        <rFont val="宋体"/>
        <family val="3"/>
        <charset val="134"/>
      </rPr>
      <t>广州市第八十九中学</t>
    </r>
  </si>
  <si>
    <t>李圣楠</t>
  </si>
  <si>
    <t>沙玉岩</t>
  </si>
  <si>
    <t>林国雄</t>
  </si>
  <si>
    <t>邓贵双</t>
  </si>
  <si>
    <t>郝曦</t>
  </si>
  <si>
    <t>钟泳妍</t>
  </si>
  <si>
    <t>庾惠思</t>
  </si>
  <si>
    <t>龚云梅</t>
  </si>
  <si>
    <t>王伟</t>
  </si>
  <si>
    <t>蔡世星</t>
  </si>
  <si>
    <t>黄显嘉</t>
  </si>
  <si>
    <t>潘丽诗</t>
  </si>
  <si>
    <t>附件1-4：</t>
    <phoneticPr fontId="3" type="noConversion"/>
  </si>
  <si>
    <t>广州市第八十九中学2018年公开招聘编外聘用制专任教师结构化面试成绩汇总表</t>
    <phoneticPr fontId="3" type="noConversion"/>
  </si>
  <si>
    <r>
      <t>招聘单位名称(盖章)： 广州市第八十九中学                        时间：2018年</t>
    </r>
    <r>
      <rPr>
        <sz val="14"/>
        <rFont val="宋体"/>
        <family val="3"/>
        <charset val="134"/>
      </rPr>
      <t>6</t>
    </r>
    <r>
      <rPr>
        <sz val="14"/>
        <rFont val="宋体"/>
        <family val="3"/>
        <charset val="134"/>
      </rPr>
      <t>月</t>
    </r>
    <r>
      <rPr>
        <sz val="14"/>
        <rFont val="宋体"/>
        <family val="3"/>
        <charset val="134"/>
      </rPr>
      <t>22</t>
    </r>
    <r>
      <rPr>
        <sz val="14"/>
        <rFont val="宋体"/>
        <family val="3"/>
        <charset val="134"/>
      </rPr>
      <t>日</t>
    </r>
    <phoneticPr fontId="3" type="noConversion"/>
  </si>
  <si>
    <t>评委打分</t>
    <phoneticPr fontId="3" type="noConversion"/>
  </si>
  <si>
    <t>邓贵双</t>
    <phoneticPr fontId="3" type="noConversion"/>
  </si>
  <si>
    <t>中学物理教师</t>
    <phoneticPr fontId="3" type="noConversion"/>
  </si>
  <si>
    <t>李圣楠</t>
    <phoneticPr fontId="3" type="noConversion"/>
  </si>
  <si>
    <t>郝曦</t>
    <phoneticPr fontId="3" type="noConversion"/>
  </si>
  <si>
    <t>沙玉岩</t>
    <phoneticPr fontId="3" type="noConversion"/>
  </si>
  <si>
    <t>林国雄</t>
    <phoneticPr fontId="3" type="noConversion"/>
  </si>
  <si>
    <t>钟泳妍</t>
    <phoneticPr fontId="3" type="noConversion"/>
  </si>
  <si>
    <t>潘丽诗</t>
    <phoneticPr fontId="3" type="noConversion"/>
  </si>
  <si>
    <t>庾惠思</t>
    <phoneticPr fontId="3" type="noConversion"/>
  </si>
  <si>
    <t>龚云梅</t>
    <phoneticPr fontId="3" type="noConversion"/>
  </si>
  <si>
    <t>蔡世星</t>
    <phoneticPr fontId="3" type="noConversion"/>
  </si>
  <si>
    <t>王伟</t>
    <phoneticPr fontId="3" type="noConversion"/>
  </si>
  <si>
    <t>黄显嘉</t>
    <phoneticPr fontId="3" type="noConversion"/>
  </si>
  <si>
    <t>赵丹敏</t>
    <phoneticPr fontId="3" type="noConversion"/>
  </si>
  <si>
    <t>罗文娟</t>
    <phoneticPr fontId="3" type="noConversion"/>
  </si>
  <si>
    <t>钟诗婧</t>
    <phoneticPr fontId="3" type="noConversion"/>
  </si>
  <si>
    <t>陈志航</t>
    <phoneticPr fontId="3" type="noConversion"/>
  </si>
  <si>
    <t>刘人华</t>
    <phoneticPr fontId="3" type="noConversion"/>
  </si>
  <si>
    <t>陈真平</t>
    <phoneticPr fontId="3" type="noConversion"/>
  </si>
  <si>
    <t>张佑</t>
    <phoneticPr fontId="3" type="noConversion"/>
  </si>
  <si>
    <t>江卓彬</t>
    <phoneticPr fontId="3" type="noConversion"/>
  </si>
  <si>
    <t>张晓彤</t>
    <phoneticPr fontId="3" type="noConversion"/>
  </si>
  <si>
    <t>潘敏康</t>
    <phoneticPr fontId="3" type="noConversion"/>
  </si>
  <si>
    <t>邓芷贤</t>
    <phoneticPr fontId="3" type="noConversion"/>
  </si>
  <si>
    <t>冯焕坚</t>
    <phoneticPr fontId="3" type="noConversion"/>
  </si>
  <si>
    <t>附件1-4：</t>
    <phoneticPr fontId="3" type="noConversion"/>
  </si>
  <si>
    <t>广州市第八十九中学2018年公开招聘编外聘用制专任教师试教成绩汇总表</t>
    <phoneticPr fontId="3" type="noConversion"/>
  </si>
  <si>
    <t>招聘单位名称(盖章)：    广州市第八十九中学                                  时间：2018年6月26、27日</t>
    <phoneticPr fontId="3" type="noConversion"/>
  </si>
  <si>
    <t>评委打分</t>
    <phoneticPr fontId="3" type="noConversion"/>
  </si>
  <si>
    <t>李圣楠</t>
    <phoneticPr fontId="3" type="noConversion"/>
  </si>
  <si>
    <t>中学物理教师</t>
    <phoneticPr fontId="3" type="noConversion"/>
  </si>
  <si>
    <t>沙玉岩</t>
    <phoneticPr fontId="3" type="noConversion"/>
  </si>
  <si>
    <t>林国雄</t>
    <phoneticPr fontId="3" type="noConversion"/>
  </si>
  <si>
    <t>邓贵双</t>
    <phoneticPr fontId="3" type="noConversion"/>
  </si>
  <si>
    <t>郝曦</t>
    <phoneticPr fontId="3" type="noConversion"/>
  </si>
  <si>
    <t>钟泳妍</t>
    <phoneticPr fontId="3" type="noConversion"/>
  </si>
  <si>
    <t>庾惠思</t>
    <phoneticPr fontId="3" type="noConversion"/>
  </si>
  <si>
    <t>龚云梅</t>
    <phoneticPr fontId="3" type="noConversion"/>
  </si>
  <si>
    <t>王伟</t>
    <phoneticPr fontId="3" type="noConversion"/>
  </si>
  <si>
    <t>蔡世星</t>
    <phoneticPr fontId="3" type="noConversion"/>
  </si>
  <si>
    <t>黄显嘉</t>
    <phoneticPr fontId="3" type="noConversion"/>
  </si>
  <si>
    <t>潘丽诗</t>
    <phoneticPr fontId="3" type="noConversion"/>
  </si>
  <si>
    <t>弃考</t>
    <phoneticPr fontId="2" type="noConversion"/>
  </si>
  <si>
    <t>/</t>
    <phoneticPr fontId="2" type="noConversion"/>
  </si>
  <si>
    <t>缺考</t>
    <phoneticPr fontId="2" type="noConversion"/>
  </si>
  <si>
    <r>
      <rPr>
        <b/>
        <sz val="22"/>
        <color indexed="63"/>
        <rFont val="宋体"/>
        <family val="3"/>
        <charset val="134"/>
      </rPr>
      <t>广州市第八十九中学</t>
    </r>
    <r>
      <rPr>
        <b/>
        <sz val="22"/>
        <color indexed="63"/>
        <rFont val="Times New Roman"/>
        <family val="1"/>
      </rPr>
      <t>2018</t>
    </r>
    <r>
      <rPr>
        <b/>
        <sz val="22"/>
        <color indexed="63"/>
        <rFont val="宋体"/>
        <family val="3"/>
        <charset val="134"/>
      </rPr>
      <t>年公开招聘编外聘用制专任教师考试总成绩及体检名单</t>
    </r>
    <phoneticPr fontId="3" type="noConversion"/>
  </si>
  <si>
    <t>是</t>
    <phoneticPr fontId="3" type="noConversion"/>
  </si>
  <si>
    <t>自动放弃</t>
    <phoneticPr fontId="3" type="noConversion"/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</si>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</sst>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宋体"/>
      <family val="2"/>
      <scheme val="minor"/>
    </font>
    <font>
      <b/>
      <sz val="22"/>
      <color indexed="63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8"/>
      <name val="方正小标宋_GBK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4"/>
      <color indexed="10"/>
      <name val="宋体"/>
      <family val="3"/>
      <charset val="134"/>
    </font>
    <font>
      <b/>
      <sz val="1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22"/>
      <color indexed="63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9" fillId="0" borderId="0" xfId="0" applyFont="1"/>
    <xf numFmtId="49" fontId="22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2" xfId="0" quotePrefix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9" fillId="0" borderId="2" xfId="0" applyFont="1" applyFill="1" applyBorder="1"/>
    <xf numFmtId="0" fontId="19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M13" sqref="M13"/>
    </sheetView>
  </sheetViews>
  <sheetFormatPr defaultRowHeight="70.5" customHeight="1"/>
  <cols>
    <col min="1" max="1" width="4" style="12" customWidth="1"/>
    <col min="2" max="2" width="14.625" style="12" customWidth="1"/>
    <col min="3" max="3" width="16.625" style="12" customWidth="1"/>
    <col min="4" max="4" width="12.5" style="12" customWidth="1"/>
    <col min="5" max="5" width="9" style="1"/>
    <col min="6" max="6" width="9" style="12"/>
    <col min="7" max="7" width="7.875" style="12" customWidth="1"/>
    <col min="8" max="8" width="9.75" style="12" customWidth="1"/>
    <col min="9" max="9" width="9" style="12"/>
    <col min="10" max="10" width="5.625" style="12" customWidth="1"/>
    <col min="11" max="16384" width="9" style="12"/>
  </cols>
  <sheetData>
    <row r="1" spans="1:10" ht="70.5" customHeight="1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33" customHeight="1">
      <c r="A2" s="13" t="s">
        <v>13</v>
      </c>
      <c r="B2" s="14" t="s">
        <v>14</v>
      </c>
      <c r="C2" s="15" t="s">
        <v>15</v>
      </c>
      <c r="D2" s="15" t="s">
        <v>16</v>
      </c>
      <c r="E2" s="15" t="s">
        <v>17</v>
      </c>
      <c r="F2" s="15" t="s">
        <v>18</v>
      </c>
      <c r="G2" s="15" t="s">
        <v>19</v>
      </c>
      <c r="H2" s="15" t="s">
        <v>20</v>
      </c>
      <c r="I2" s="15" t="s">
        <v>21</v>
      </c>
      <c r="J2" s="15" t="s">
        <v>22</v>
      </c>
    </row>
    <row r="3" spans="1:10" ht="24" customHeight="1">
      <c r="A3" s="17">
        <v>1</v>
      </c>
      <c r="B3" s="18" t="s">
        <v>25</v>
      </c>
      <c r="C3" s="19" t="s">
        <v>23</v>
      </c>
      <c r="D3" s="2" t="s">
        <v>41</v>
      </c>
      <c r="E3" s="20">
        <f>VLOOKUP($B3,面试明细!$C$6:$L$29,10,FALSE)</f>
        <v>85.4</v>
      </c>
      <c r="F3" s="20">
        <f>VLOOKUP($B3,试讲明细!$C$6:$L$29,10,FALSE)</f>
        <v>91</v>
      </c>
      <c r="G3" s="21">
        <f t="shared" ref="G3:G14" si="0">IF(F3="弃考","/",E3*0.3+F3*0.7)</f>
        <v>89.32</v>
      </c>
      <c r="H3" s="22">
        <f t="shared" ref="H3:I14" si="1">IF(G3="/",G3,RANK(G3,G$3:G$14))</f>
        <v>1</v>
      </c>
      <c r="I3" s="34" t="s">
        <v>87</v>
      </c>
      <c r="J3" s="19"/>
    </row>
    <row r="4" spans="1:10" ht="24" customHeight="1">
      <c r="A4" s="17">
        <v>2</v>
      </c>
      <c r="B4" s="18" t="s">
        <v>24</v>
      </c>
      <c r="C4" s="19" t="s">
        <v>23</v>
      </c>
      <c r="D4" s="2" t="s">
        <v>41</v>
      </c>
      <c r="E4" s="20">
        <f>VLOOKUP($B4,面试明细!$C$6:$L$29,10,FALSE)</f>
        <v>88.6</v>
      </c>
      <c r="F4" s="20">
        <f>VLOOKUP($B4,试讲明细!$C$6:$L$29,10,FALSE)</f>
        <v>83.7</v>
      </c>
      <c r="G4" s="21">
        <f t="shared" si="0"/>
        <v>85.169999999999987</v>
      </c>
      <c r="H4" s="22">
        <f t="shared" si="1"/>
        <v>2</v>
      </c>
      <c r="I4" s="34" t="s">
        <v>86</v>
      </c>
      <c r="J4" s="19"/>
    </row>
    <row r="5" spans="1:10" ht="24" customHeight="1">
      <c r="A5" s="17">
        <v>3</v>
      </c>
      <c r="B5" s="28" t="s">
        <v>35</v>
      </c>
      <c r="C5" s="19" t="s">
        <v>23</v>
      </c>
      <c r="D5" s="2" t="s">
        <v>41</v>
      </c>
      <c r="E5" s="20">
        <f>VLOOKUP($B5,面试明细!$C$6:$L$29,10,FALSE)</f>
        <v>81.400000000000006</v>
      </c>
      <c r="F5" s="20">
        <f>VLOOKUP($B5,试讲明细!$C$6:$L$29,10,FALSE)</f>
        <v>85.2</v>
      </c>
      <c r="G5" s="30">
        <f t="shared" si="0"/>
        <v>84.06</v>
      </c>
      <c r="H5" s="22">
        <f t="shared" si="1"/>
        <v>3</v>
      </c>
      <c r="I5" s="34" t="s">
        <v>86</v>
      </c>
      <c r="J5" s="19"/>
    </row>
    <row r="6" spans="1:10" ht="24" customHeight="1">
      <c r="A6" s="17">
        <v>4</v>
      </c>
      <c r="B6" s="18" t="s">
        <v>27</v>
      </c>
      <c r="C6" s="19" t="s">
        <v>23</v>
      </c>
      <c r="D6" s="2" t="s">
        <v>41</v>
      </c>
      <c r="E6" s="20">
        <f>VLOOKUP($B6,面试明细!$C$6:$L$29,10,FALSE)</f>
        <v>89.2</v>
      </c>
      <c r="F6" s="20">
        <f>VLOOKUP($B6,试讲明细!$C$6:$L$29,10,FALSE)</f>
        <v>79.400000000000006</v>
      </c>
      <c r="G6" s="21">
        <f t="shared" si="0"/>
        <v>82.34</v>
      </c>
      <c r="H6" s="22">
        <f t="shared" si="1"/>
        <v>4</v>
      </c>
      <c r="I6" s="34" t="s">
        <v>86</v>
      </c>
      <c r="J6" s="23"/>
    </row>
    <row r="7" spans="1:10" ht="24" customHeight="1">
      <c r="A7" s="17">
        <v>5</v>
      </c>
      <c r="B7" s="18" t="s">
        <v>29</v>
      </c>
      <c r="C7" s="19" t="s">
        <v>23</v>
      </c>
      <c r="D7" s="2" t="s">
        <v>41</v>
      </c>
      <c r="E7" s="20">
        <f>VLOOKUP($B7,面试明细!$C$6:$L$29,10,FALSE)</f>
        <v>84</v>
      </c>
      <c r="F7" s="20">
        <f>VLOOKUP($B7,试讲明细!$C$6:$L$29,10,FALSE)</f>
        <v>79.8</v>
      </c>
      <c r="G7" s="21">
        <f t="shared" si="0"/>
        <v>81.059999999999988</v>
      </c>
      <c r="H7" s="22">
        <f t="shared" si="1"/>
        <v>5</v>
      </c>
      <c r="I7" s="34" t="s">
        <v>86</v>
      </c>
      <c r="J7" s="24"/>
    </row>
    <row r="8" spans="1:10" ht="24" customHeight="1">
      <c r="A8" s="17">
        <v>6</v>
      </c>
      <c r="B8" s="32" t="s">
        <v>31</v>
      </c>
      <c r="C8" s="25" t="s">
        <v>23</v>
      </c>
      <c r="D8" s="2" t="s">
        <v>41</v>
      </c>
      <c r="E8" s="20">
        <f>VLOOKUP($B8,面试明细!$C$6:$L$29,10,FALSE)</f>
        <v>80</v>
      </c>
      <c r="F8" s="20">
        <f>VLOOKUP($B8,试讲明细!$C$6:$L$29,10,FALSE)</f>
        <v>80.8</v>
      </c>
      <c r="G8" s="33">
        <f t="shared" si="0"/>
        <v>80.56</v>
      </c>
      <c r="H8" s="22">
        <f t="shared" si="1"/>
        <v>6</v>
      </c>
      <c r="I8" s="22" t="s">
        <v>88</v>
      </c>
      <c r="J8" s="26"/>
    </row>
    <row r="9" spans="1:10" ht="24" customHeight="1">
      <c r="A9" s="17">
        <v>7</v>
      </c>
      <c r="B9" s="28" t="s">
        <v>32</v>
      </c>
      <c r="C9" s="19" t="s">
        <v>23</v>
      </c>
      <c r="D9" s="2" t="s">
        <v>41</v>
      </c>
      <c r="E9" s="20">
        <f>VLOOKUP($B9,面试明细!$C$6:$L$29,10,FALSE)</f>
        <v>79.599999999999994</v>
      </c>
      <c r="F9" s="20">
        <f>VLOOKUP($B9,试讲明细!$C$6:$L$29,10,FALSE)</f>
        <v>71</v>
      </c>
      <c r="G9" s="30">
        <f t="shared" si="0"/>
        <v>73.58</v>
      </c>
      <c r="H9" s="22">
        <f t="shared" si="1"/>
        <v>7</v>
      </c>
      <c r="I9" s="22" t="s">
        <v>88</v>
      </c>
      <c r="J9" s="29"/>
    </row>
    <row r="10" spans="1:10" ht="24" customHeight="1">
      <c r="A10" s="17">
        <v>8</v>
      </c>
      <c r="B10" s="18" t="s">
        <v>28</v>
      </c>
      <c r="C10" s="19" t="s">
        <v>23</v>
      </c>
      <c r="D10" s="2" t="s">
        <v>41</v>
      </c>
      <c r="E10" s="20">
        <f>VLOOKUP($B10,面试明细!$C$6:$L$29,10,FALSE)</f>
        <v>87</v>
      </c>
      <c r="F10" s="20">
        <f>VLOOKUP($B10,试讲明细!$C$6:$L$29,10,FALSE)</f>
        <v>67.2</v>
      </c>
      <c r="G10" s="21">
        <f t="shared" si="0"/>
        <v>73.14</v>
      </c>
      <c r="H10" s="22">
        <f t="shared" si="1"/>
        <v>8</v>
      </c>
      <c r="I10" s="22" t="s">
        <v>88</v>
      </c>
      <c r="J10" s="29"/>
    </row>
    <row r="11" spans="1:10" ht="24" customHeight="1">
      <c r="A11" s="17">
        <v>9</v>
      </c>
      <c r="B11" s="28" t="s">
        <v>34</v>
      </c>
      <c r="C11" s="19" t="s">
        <v>23</v>
      </c>
      <c r="D11" s="2" t="s">
        <v>41</v>
      </c>
      <c r="E11" s="20">
        <f>VLOOKUP($B11,面试明细!$C$6:$L$29,10,FALSE)</f>
        <v>79.599999999999994</v>
      </c>
      <c r="F11" s="20">
        <f>VLOOKUP($B11,试讲明细!$C$6:$L$29,10,FALSE)</f>
        <v>68</v>
      </c>
      <c r="G11" s="30">
        <f t="shared" si="0"/>
        <v>71.47999999999999</v>
      </c>
      <c r="H11" s="22">
        <f t="shared" si="1"/>
        <v>9</v>
      </c>
      <c r="I11" s="22" t="s">
        <v>88</v>
      </c>
      <c r="J11" s="29"/>
    </row>
    <row r="12" spans="1:10" ht="24" customHeight="1">
      <c r="A12" s="17">
        <v>10</v>
      </c>
      <c r="B12" s="18" t="s">
        <v>26</v>
      </c>
      <c r="C12" s="19" t="s">
        <v>23</v>
      </c>
      <c r="D12" s="2" t="s">
        <v>41</v>
      </c>
      <c r="E12" s="20">
        <f>VLOOKUP($B12,面试明细!$C$6:$L$29,10,FALSE)</f>
        <v>85</v>
      </c>
      <c r="F12" s="20">
        <f>VLOOKUP($B12,试讲明细!$C$6:$L$29,10,FALSE)</f>
        <v>60.8</v>
      </c>
      <c r="G12" s="21">
        <f t="shared" si="0"/>
        <v>68.06</v>
      </c>
      <c r="H12" s="22">
        <f t="shared" si="1"/>
        <v>10</v>
      </c>
      <c r="I12" s="22" t="s">
        <v>88</v>
      </c>
      <c r="J12" s="29"/>
    </row>
    <row r="13" spans="1:10" ht="24" customHeight="1">
      <c r="A13" s="27" t="s">
        <v>83</v>
      </c>
      <c r="B13" s="28" t="s">
        <v>30</v>
      </c>
      <c r="C13" s="19" t="s">
        <v>23</v>
      </c>
      <c r="D13" s="2" t="s">
        <v>41</v>
      </c>
      <c r="E13" s="20">
        <f>VLOOKUP($B13,面试明细!$C$6:$L$29,10,FALSE)</f>
        <v>80.400000000000006</v>
      </c>
      <c r="F13" s="31" t="s">
        <v>82</v>
      </c>
      <c r="G13" s="30" t="str">
        <f t="shared" si="0"/>
        <v>/</v>
      </c>
      <c r="H13" s="22" t="str">
        <f t="shared" si="1"/>
        <v>/</v>
      </c>
      <c r="I13" s="22" t="str">
        <f>IF(H13="/",H13,RANK(H13,H$3:H$14))</f>
        <v>/</v>
      </c>
      <c r="J13" s="29"/>
    </row>
    <row r="14" spans="1:10" ht="24" customHeight="1">
      <c r="A14" s="27" t="s">
        <v>83</v>
      </c>
      <c r="B14" s="28" t="s">
        <v>33</v>
      </c>
      <c r="C14" s="19" t="s">
        <v>23</v>
      </c>
      <c r="D14" s="2" t="s">
        <v>41</v>
      </c>
      <c r="E14" s="20">
        <f>VLOOKUP($B14,面试明细!$C$6:$L$29,10,FALSE)</f>
        <v>79.8</v>
      </c>
      <c r="F14" s="31" t="s">
        <v>82</v>
      </c>
      <c r="G14" s="30" t="str">
        <f t="shared" si="0"/>
        <v>/</v>
      </c>
      <c r="H14" s="22" t="str">
        <f t="shared" si="1"/>
        <v>/</v>
      </c>
      <c r="I14" s="22" t="str">
        <f t="shared" si="1"/>
        <v>/</v>
      </c>
      <c r="J14" s="29"/>
    </row>
  </sheetData>
  <sortState ref="B3:H14">
    <sortCondition ref="H3:H14"/>
  </sortState>
  <mergeCells count="1">
    <mergeCell ref="A1:J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>
      <selection activeCell="N10" sqref="N10"/>
    </sheetView>
  </sheetViews>
  <sheetFormatPr defaultColWidth="9" defaultRowHeight="13.5"/>
  <cols>
    <col min="1" max="1" width="6.375" style="4" customWidth="1"/>
    <col min="2" max="2" width="12.625" style="4" customWidth="1"/>
    <col min="3" max="3" width="12.25" style="4" customWidth="1"/>
    <col min="4" max="4" width="14.5" style="4" bestFit="1" customWidth="1"/>
    <col min="5" max="12" width="14.75" style="4" customWidth="1"/>
    <col min="13" max="256" width="9" style="4"/>
    <col min="257" max="257" width="6.375" style="4" customWidth="1"/>
    <col min="258" max="258" width="12.625" style="4" customWidth="1"/>
    <col min="259" max="259" width="12.25" style="4" customWidth="1"/>
    <col min="260" max="260" width="14.5" style="4" bestFit="1" customWidth="1"/>
    <col min="261" max="267" width="9.625" style="4" customWidth="1"/>
    <col min="268" max="268" width="14.25" style="4" customWidth="1"/>
    <col min="269" max="512" width="9" style="4"/>
    <col min="513" max="513" width="6.375" style="4" customWidth="1"/>
    <col min="514" max="514" width="12.625" style="4" customWidth="1"/>
    <col min="515" max="515" width="12.25" style="4" customWidth="1"/>
    <col min="516" max="516" width="14.5" style="4" bestFit="1" customWidth="1"/>
    <col min="517" max="523" width="9.625" style="4" customWidth="1"/>
    <col min="524" max="524" width="14.25" style="4" customWidth="1"/>
    <col min="525" max="768" width="9" style="4"/>
    <col min="769" max="769" width="6.375" style="4" customWidth="1"/>
    <col min="770" max="770" width="12.625" style="4" customWidth="1"/>
    <col min="771" max="771" width="12.25" style="4" customWidth="1"/>
    <col min="772" max="772" width="14.5" style="4" bestFit="1" customWidth="1"/>
    <col min="773" max="779" width="9.625" style="4" customWidth="1"/>
    <col min="780" max="780" width="14.25" style="4" customWidth="1"/>
    <col min="781" max="1024" width="9" style="4"/>
    <col min="1025" max="1025" width="6.375" style="4" customWidth="1"/>
    <col min="1026" max="1026" width="12.625" style="4" customWidth="1"/>
    <col min="1027" max="1027" width="12.25" style="4" customWidth="1"/>
    <col min="1028" max="1028" width="14.5" style="4" bestFit="1" customWidth="1"/>
    <col min="1029" max="1035" width="9.625" style="4" customWidth="1"/>
    <col min="1036" max="1036" width="14.25" style="4" customWidth="1"/>
    <col min="1037" max="1280" width="9" style="4"/>
    <col min="1281" max="1281" width="6.375" style="4" customWidth="1"/>
    <col min="1282" max="1282" width="12.625" style="4" customWidth="1"/>
    <col min="1283" max="1283" width="12.25" style="4" customWidth="1"/>
    <col min="1284" max="1284" width="14.5" style="4" bestFit="1" customWidth="1"/>
    <col min="1285" max="1291" width="9.625" style="4" customWidth="1"/>
    <col min="1292" max="1292" width="14.25" style="4" customWidth="1"/>
    <col min="1293" max="1536" width="9" style="4"/>
    <col min="1537" max="1537" width="6.375" style="4" customWidth="1"/>
    <col min="1538" max="1538" width="12.625" style="4" customWidth="1"/>
    <col min="1539" max="1539" width="12.25" style="4" customWidth="1"/>
    <col min="1540" max="1540" width="14.5" style="4" bestFit="1" customWidth="1"/>
    <col min="1541" max="1547" width="9.625" style="4" customWidth="1"/>
    <col min="1548" max="1548" width="14.25" style="4" customWidth="1"/>
    <col min="1549" max="1792" width="9" style="4"/>
    <col min="1793" max="1793" width="6.375" style="4" customWidth="1"/>
    <col min="1794" max="1794" width="12.625" style="4" customWidth="1"/>
    <col min="1795" max="1795" width="12.25" style="4" customWidth="1"/>
    <col min="1796" max="1796" width="14.5" style="4" bestFit="1" customWidth="1"/>
    <col min="1797" max="1803" width="9.625" style="4" customWidth="1"/>
    <col min="1804" max="1804" width="14.25" style="4" customWidth="1"/>
    <col min="1805" max="2048" width="9" style="4"/>
    <col min="2049" max="2049" width="6.375" style="4" customWidth="1"/>
    <col min="2050" max="2050" width="12.625" style="4" customWidth="1"/>
    <col min="2051" max="2051" width="12.25" style="4" customWidth="1"/>
    <col min="2052" max="2052" width="14.5" style="4" bestFit="1" customWidth="1"/>
    <col min="2053" max="2059" width="9.625" style="4" customWidth="1"/>
    <col min="2060" max="2060" width="14.25" style="4" customWidth="1"/>
    <col min="2061" max="2304" width="9" style="4"/>
    <col min="2305" max="2305" width="6.375" style="4" customWidth="1"/>
    <col min="2306" max="2306" width="12.625" style="4" customWidth="1"/>
    <col min="2307" max="2307" width="12.25" style="4" customWidth="1"/>
    <col min="2308" max="2308" width="14.5" style="4" bestFit="1" customWidth="1"/>
    <col min="2309" max="2315" width="9.625" style="4" customWidth="1"/>
    <col min="2316" max="2316" width="14.25" style="4" customWidth="1"/>
    <col min="2317" max="2560" width="9" style="4"/>
    <col min="2561" max="2561" width="6.375" style="4" customWidth="1"/>
    <col min="2562" max="2562" width="12.625" style="4" customWidth="1"/>
    <col min="2563" max="2563" width="12.25" style="4" customWidth="1"/>
    <col min="2564" max="2564" width="14.5" style="4" bestFit="1" customWidth="1"/>
    <col min="2565" max="2571" width="9.625" style="4" customWidth="1"/>
    <col min="2572" max="2572" width="14.25" style="4" customWidth="1"/>
    <col min="2573" max="2816" width="9" style="4"/>
    <col min="2817" max="2817" width="6.375" style="4" customWidth="1"/>
    <col min="2818" max="2818" width="12.625" style="4" customWidth="1"/>
    <col min="2819" max="2819" width="12.25" style="4" customWidth="1"/>
    <col min="2820" max="2820" width="14.5" style="4" bestFit="1" customWidth="1"/>
    <col min="2821" max="2827" width="9.625" style="4" customWidth="1"/>
    <col min="2828" max="2828" width="14.25" style="4" customWidth="1"/>
    <col min="2829" max="3072" width="9" style="4"/>
    <col min="3073" max="3073" width="6.375" style="4" customWidth="1"/>
    <col min="3074" max="3074" width="12.625" style="4" customWidth="1"/>
    <col min="3075" max="3075" width="12.25" style="4" customWidth="1"/>
    <col min="3076" max="3076" width="14.5" style="4" bestFit="1" customWidth="1"/>
    <col min="3077" max="3083" width="9.625" style="4" customWidth="1"/>
    <col min="3084" max="3084" width="14.25" style="4" customWidth="1"/>
    <col min="3085" max="3328" width="9" style="4"/>
    <col min="3329" max="3329" width="6.375" style="4" customWidth="1"/>
    <col min="3330" max="3330" width="12.625" style="4" customWidth="1"/>
    <col min="3331" max="3331" width="12.25" style="4" customWidth="1"/>
    <col min="3332" max="3332" width="14.5" style="4" bestFit="1" customWidth="1"/>
    <col min="3333" max="3339" width="9.625" style="4" customWidth="1"/>
    <col min="3340" max="3340" width="14.25" style="4" customWidth="1"/>
    <col min="3341" max="3584" width="9" style="4"/>
    <col min="3585" max="3585" width="6.375" style="4" customWidth="1"/>
    <col min="3586" max="3586" width="12.625" style="4" customWidth="1"/>
    <col min="3587" max="3587" width="12.25" style="4" customWidth="1"/>
    <col min="3588" max="3588" width="14.5" style="4" bestFit="1" customWidth="1"/>
    <col min="3589" max="3595" width="9.625" style="4" customWidth="1"/>
    <col min="3596" max="3596" width="14.25" style="4" customWidth="1"/>
    <col min="3597" max="3840" width="9" style="4"/>
    <col min="3841" max="3841" width="6.375" style="4" customWidth="1"/>
    <col min="3842" max="3842" width="12.625" style="4" customWidth="1"/>
    <col min="3843" max="3843" width="12.25" style="4" customWidth="1"/>
    <col min="3844" max="3844" width="14.5" style="4" bestFit="1" customWidth="1"/>
    <col min="3845" max="3851" width="9.625" style="4" customWidth="1"/>
    <col min="3852" max="3852" width="14.25" style="4" customWidth="1"/>
    <col min="3853" max="4096" width="9" style="4"/>
    <col min="4097" max="4097" width="6.375" style="4" customWidth="1"/>
    <col min="4098" max="4098" width="12.625" style="4" customWidth="1"/>
    <col min="4099" max="4099" width="12.25" style="4" customWidth="1"/>
    <col min="4100" max="4100" width="14.5" style="4" bestFit="1" customWidth="1"/>
    <col min="4101" max="4107" width="9.625" style="4" customWidth="1"/>
    <col min="4108" max="4108" width="14.25" style="4" customWidth="1"/>
    <col min="4109" max="4352" width="9" style="4"/>
    <col min="4353" max="4353" width="6.375" style="4" customWidth="1"/>
    <col min="4354" max="4354" width="12.625" style="4" customWidth="1"/>
    <col min="4355" max="4355" width="12.25" style="4" customWidth="1"/>
    <col min="4356" max="4356" width="14.5" style="4" bestFit="1" customWidth="1"/>
    <col min="4357" max="4363" width="9.625" style="4" customWidth="1"/>
    <col min="4364" max="4364" width="14.25" style="4" customWidth="1"/>
    <col min="4365" max="4608" width="9" style="4"/>
    <col min="4609" max="4609" width="6.375" style="4" customWidth="1"/>
    <col min="4610" max="4610" width="12.625" style="4" customWidth="1"/>
    <col min="4611" max="4611" width="12.25" style="4" customWidth="1"/>
    <col min="4612" max="4612" width="14.5" style="4" bestFit="1" customWidth="1"/>
    <col min="4613" max="4619" width="9.625" style="4" customWidth="1"/>
    <col min="4620" max="4620" width="14.25" style="4" customWidth="1"/>
    <col min="4621" max="4864" width="9" style="4"/>
    <col min="4865" max="4865" width="6.375" style="4" customWidth="1"/>
    <col min="4866" max="4866" width="12.625" style="4" customWidth="1"/>
    <col min="4867" max="4867" width="12.25" style="4" customWidth="1"/>
    <col min="4868" max="4868" width="14.5" style="4" bestFit="1" customWidth="1"/>
    <col min="4869" max="4875" width="9.625" style="4" customWidth="1"/>
    <col min="4876" max="4876" width="14.25" style="4" customWidth="1"/>
    <col min="4877" max="5120" width="9" style="4"/>
    <col min="5121" max="5121" width="6.375" style="4" customWidth="1"/>
    <col min="5122" max="5122" width="12.625" style="4" customWidth="1"/>
    <col min="5123" max="5123" width="12.25" style="4" customWidth="1"/>
    <col min="5124" max="5124" width="14.5" style="4" bestFit="1" customWidth="1"/>
    <col min="5125" max="5131" width="9.625" style="4" customWidth="1"/>
    <col min="5132" max="5132" width="14.25" style="4" customWidth="1"/>
    <col min="5133" max="5376" width="9" style="4"/>
    <col min="5377" max="5377" width="6.375" style="4" customWidth="1"/>
    <col min="5378" max="5378" width="12.625" style="4" customWidth="1"/>
    <col min="5379" max="5379" width="12.25" style="4" customWidth="1"/>
    <col min="5380" max="5380" width="14.5" style="4" bestFit="1" customWidth="1"/>
    <col min="5381" max="5387" width="9.625" style="4" customWidth="1"/>
    <col min="5388" max="5388" width="14.25" style="4" customWidth="1"/>
    <col min="5389" max="5632" width="9" style="4"/>
    <col min="5633" max="5633" width="6.375" style="4" customWidth="1"/>
    <col min="5634" max="5634" width="12.625" style="4" customWidth="1"/>
    <col min="5635" max="5635" width="12.25" style="4" customWidth="1"/>
    <col min="5636" max="5636" width="14.5" style="4" bestFit="1" customWidth="1"/>
    <col min="5637" max="5643" width="9.625" style="4" customWidth="1"/>
    <col min="5644" max="5644" width="14.25" style="4" customWidth="1"/>
    <col min="5645" max="5888" width="9" style="4"/>
    <col min="5889" max="5889" width="6.375" style="4" customWidth="1"/>
    <col min="5890" max="5890" width="12.625" style="4" customWidth="1"/>
    <col min="5891" max="5891" width="12.25" style="4" customWidth="1"/>
    <col min="5892" max="5892" width="14.5" style="4" bestFit="1" customWidth="1"/>
    <col min="5893" max="5899" width="9.625" style="4" customWidth="1"/>
    <col min="5900" max="5900" width="14.25" style="4" customWidth="1"/>
    <col min="5901" max="6144" width="9" style="4"/>
    <col min="6145" max="6145" width="6.375" style="4" customWidth="1"/>
    <col min="6146" max="6146" width="12.625" style="4" customWidth="1"/>
    <col min="6147" max="6147" width="12.25" style="4" customWidth="1"/>
    <col min="6148" max="6148" width="14.5" style="4" bestFit="1" customWidth="1"/>
    <col min="6149" max="6155" width="9.625" style="4" customWidth="1"/>
    <col min="6156" max="6156" width="14.25" style="4" customWidth="1"/>
    <col min="6157" max="6400" width="9" style="4"/>
    <col min="6401" max="6401" width="6.375" style="4" customWidth="1"/>
    <col min="6402" max="6402" width="12.625" style="4" customWidth="1"/>
    <col min="6403" max="6403" width="12.25" style="4" customWidth="1"/>
    <col min="6404" max="6404" width="14.5" style="4" bestFit="1" customWidth="1"/>
    <col min="6405" max="6411" width="9.625" style="4" customWidth="1"/>
    <col min="6412" max="6412" width="14.25" style="4" customWidth="1"/>
    <col min="6413" max="6656" width="9" style="4"/>
    <col min="6657" max="6657" width="6.375" style="4" customWidth="1"/>
    <col min="6658" max="6658" width="12.625" style="4" customWidth="1"/>
    <col min="6659" max="6659" width="12.25" style="4" customWidth="1"/>
    <col min="6660" max="6660" width="14.5" style="4" bestFit="1" customWidth="1"/>
    <col min="6661" max="6667" width="9.625" style="4" customWidth="1"/>
    <col min="6668" max="6668" width="14.25" style="4" customWidth="1"/>
    <col min="6669" max="6912" width="9" style="4"/>
    <col min="6913" max="6913" width="6.375" style="4" customWidth="1"/>
    <col min="6914" max="6914" width="12.625" style="4" customWidth="1"/>
    <col min="6915" max="6915" width="12.25" style="4" customWidth="1"/>
    <col min="6916" max="6916" width="14.5" style="4" bestFit="1" customWidth="1"/>
    <col min="6917" max="6923" width="9.625" style="4" customWidth="1"/>
    <col min="6924" max="6924" width="14.25" style="4" customWidth="1"/>
    <col min="6925" max="7168" width="9" style="4"/>
    <col min="7169" max="7169" width="6.375" style="4" customWidth="1"/>
    <col min="7170" max="7170" width="12.625" style="4" customWidth="1"/>
    <col min="7171" max="7171" width="12.25" style="4" customWidth="1"/>
    <col min="7172" max="7172" width="14.5" style="4" bestFit="1" customWidth="1"/>
    <col min="7173" max="7179" width="9.625" style="4" customWidth="1"/>
    <col min="7180" max="7180" width="14.25" style="4" customWidth="1"/>
    <col min="7181" max="7424" width="9" style="4"/>
    <col min="7425" max="7425" width="6.375" style="4" customWidth="1"/>
    <col min="7426" max="7426" width="12.625" style="4" customWidth="1"/>
    <col min="7427" max="7427" width="12.25" style="4" customWidth="1"/>
    <col min="7428" max="7428" width="14.5" style="4" bestFit="1" customWidth="1"/>
    <col min="7429" max="7435" width="9.625" style="4" customWidth="1"/>
    <col min="7436" max="7436" width="14.25" style="4" customWidth="1"/>
    <col min="7437" max="7680" width="9" style="4"/>
    <col min="7681" max="7681" width="6.375" style="4" customWidth="1"/>
    <col min="7682" max="7682" width="12.625" style="4" customWidth="1"/>
    <col min="7683" max="7683" width="12.25" style="4" customWidth="1"/>
    <col min="7684" max="7684" width="14.5" style="4" bestFit="1" customWidth="1"/>
    <col min="7685" max="7691" width="9.625" style="4" customWidth="1"/>
    <col min="7692" max="7692" width="14.25" style="4" customWidth="1"/>
    <col min="7693" max="7936" width="9" style="4"/>
    <col min="7937" max="7937" width="6.375" style="4" customWidth="1"/>
    <col min="7938" max="7938" width="12.625" style="4" customWidth="1"/>
    <col min="7939" max="7939" width="12.25" style="4" customWidth="1"/>
    <col min="7940" max="7940" width="14.5" style="4" bestFit="1" customWidth="1"/>
    <col min="7941" max="7947" width="9.625" style="4" customWidth="1"/>
    <col min="7948" max="7948" width="14.25" style="4" customWidth="1"/>
    <col min="7949" max="8192" width="9" style="4"/>
    <col min="8193" max="8193" width="6.375" style="4" customWidth="1"/>
    <col min="8194" max="8194" width="12.625" style="4" customWidth="1"/>
    <col min="8195" max="8195" width="12.25" style="4" customWidth="1"/>
    <col min="8196" max="8196" width="14.5" style="4" bestFit="1" customWidth="1"/>
    <col min="8197" max="8203" width="9.625" style="4" customWidth="1"/>
    <col min="8204" max="8204" width="14.25" style="4" customWidth="1"/>
    <col min="8205" max="8448" width="9" style="4"/>
    <col min="8449" max="8449" width="6.375" style="4" customWidth="1"/>
    <col min="8450" max="8450" width="12.625" style="4" customWidth="1"/>
    <col min="8451" max="8451" width="12.25" style="4" customWidth="1"/>
    <col min="8452" max="8452" width="14.5" style="4" bestFit="1" customWidth="1"/>
    <col min="8453" max="8459" width="9.625" style="4" customWidth="1"/>
    <col min="8460" max="8460" width="14.25" style="4" customWidth="1"/>
    <col min="8461" max="8704" width="9" style="4"/>
    <col min="8705" max="8705" width="6.375" style="4" customWidth="1"/>
    <col min="8706" max="8706" width="12.625" style="4" customWidth="1"/>
    <col min="8707" max="8707" width="12.25" style="4" customWidth="1"/>
    <col min="8708" max="8708" width="14.5" style="4" bestFit="1" customWidth="1"/>
    <col min="8709" max="8715" width="9.625" style="4" customWidth="1"/>
    <col min="8716" max="8716" width="14.25" style="4" customWidth="1"/>
    <col min="8717" max="8960" width="9" style="4"/>
    <col min="8961" max="8961" width="6.375" style="4" customWidth="1"/>
    <col min="8962" max="8962" width="12.625" style="4" customWidth="1"/>
    <col min="8963" max="8963" width="12.25" style="4" customWidth="1"/>
    <col min="8964" max="8964" width="14.5" style="4" bestFit="1" customWidth="1"/>
    <col min="8965" max="8971" width="9.625" style="4" customWidth="1"/>
    <col min="8972" max="8972" width="14.25" style="4" customWidth="1"/>
    <col min="8973" max="9216" width="9" style="4"/>
    <col min="9217" max="9217" width="6.375" style="4" customWidth="1"/>
    <col min="9218" max="9218" width="12.625" style="4" customWidth="1"/>
    <col min="9219" max="9219" width="12.25" style="4" customWidth="1"/>
    <col min="9220" max="9220" width="14.5" style="4" bestFit="1" customWidth="1"/>
    <col min="9221" max="9227" width="9.625" style="4" customWidth="1"/>
    <col min="9228" max="9228" width="14.25" style="4" customWidth="1"/>
    <col min="9229" max="9472" width="9" style="4"/>
    <col min="9473" max="9473" width="6.375" style="4" customWidth="1"/>
    <col min="9474" max="9474" width="12.625" style="4" customWidth="1"/>
    <col min="9475" max="9475" width="12.25" style="4" customWidth="1"/>
    <col min="9476" max="9476" width="14.5" style="4" bestFit="1" customWidth="1"/>
    <col min="9477" max="9483" width="9.625" style="4" customWidth="1"/>
    <col min="9484" max="9484" width="14.25" style="4" customWidth="1"/>
    <col min="9485" max="9728" width="9" style="4"/>
    <col min="9729" max="9729" width="6.375" style="4" customWidth="1"/>
    <col min="9730" max="9730" width="12.625" style="4" customWidth="1"/>
    <col min="9731" max="9731" width="12.25" style="4" customWidth="1"/>
    <col min="9732" max="9732" width="14.5" style="4" bestFit="1" customWidth="1"/>
    <col min="9733" max="9739" width="9.625" style="4" customWidth="1"/>
    <col min="9740" max="9740" width="14.25" style="4" customWidth="1"/>
    <col min="9741" max="9984" width="9" style="4"/>
    <col min="9985" max="9985" width="6.375" style="4" customWidth="1"/>
    <col min="9986" max="9986" width="12.625" style="4" customWidth="1"/>
    <col min="9987" max="9987" width="12.25" style="4" customWidth="1"/>
    <col min="9988" max="9988" width="14.5" style="4" bestFit="1" customWidth="1"/>
    <col min="9989" max="9995" width="9.625" style="4" customWidth="1"/>
    <col min="9996" max="9996" width="14.25" style="4" customWidth="1"/>
    <col min="9997" max="10240" width="9" style="4"/>
    <col min="10241" max="10241" width="6.375" style="4" customWidth="1"/>
    <col min="10242" max="10242" width="12.625" style="4" customWidth="1"/>
    <col min="10243" max="10243" width="12.25" style="4" customWidth="1"/>
    <col min="10244" max="10244" width="14.5" style="4" bestFit="1" customWidth="1"/>
    <col min="10245" max="10251" width="9.625" style="4" customWidth="1"/>
    <col min="10252" max="10252" width="14.25" style="4" customWidth="1"/>
    <col min="10253" max="10496" width="9" style="4"/>
    <col min="10497" max="10497" width="6.375" style="4" customWidth="1"/>
    <col min="10498" max="10498" width="12.625" style="4" customWidth="1"/>
    <col min="10499" max="10499" width="12.25" style="4" customWidth="1"/>
    <col min="10500" max="10500" width="14.5" style="4" bestFit="1" customWidth="1"/>
    <col min="10501" max="10507" width="9.625" style="4" customWidth="1"/>
    <col min="10508" max="10508" width="14.25" style="4" customWidth="1"/>
    <col min="10509" max="10752" width="9" style="4"/>
    <col min="10753" max="10753" width="6.375" style="4" customWidth="1"/>
    <col min="10754" max="10754" width="12.625" style="4" customWidth="1"/>
    <col min="10755" max="10755" width="12.25" style="4" customWidth="1"/>
    <col min="10756" max="10756" width="14.5" style="4" bestFit="1" customWidth="1"/>
    <col min="10757" max="10763" width="9.625" style="4" customWidth="1"/>
    <col min="10764" max="10764" width="14.25" style="4" customWidth="1"/>
    <col min="10765" max="11008" width="9" style="4"/>
    <col min="11009" max="11009" width="6.375" style="4" customWidth="1"/>
    <col min="11010" max="11010" width="12.625" style="4" customWidth="1"/>
    <col min="11011" max="11011" width="12.25" style="4" customWidth="1"/>
    <col min="11012" max="11012" width="14.5" style="4" bestFit="1" customWidth="1"/>
    <col min="11013" max="11019" width="9.625" style="4" customWidth="1"/>
    <col min="11020" max="11020" width="14.25" style="4" customWidth="1"/>
    <col min="11021" max="11264" width="9" style="4"/>
    <col min="11265" max="11265" width="6.375" style="4" customWidth="1"/>
    <col min="11266" max="11266" width="12.625" style="4" customWidth="1"/>
    <col min="11267" max="11267" width="12.25" style="4" customWidth="1"/>
    <col min="11268" max="11268" width="14.5" style="4" bestFit="1" customWidth="1"/>
    <col min="11269" max="11275" width="9.625" style="4" customWidth="1"/>
    <col min="11276" max="11276" width="14.25" style="4" customWidth="1"/>
    <col min="11277" max="11520" width="9" style="4"/>
    <col min="11521" max="11521" width="6.375" style="4" customWidth="1"/>
    <col min="11522" max="11522" width="12.625" style="4" customWidth="1"/>
    <col min="11523" max="11523" width="12.25" style="4" customWidth="1"/>
    <col min="11524" max="11524" width="14.5" style="4" bestFit="1" customWidth="1"/>
    <col min="11525" max="11531" width="9.625" style="4" customWidth="1"/>
    <col min="11532" max="11532" width="14.25" style="4" customWidth="1"/>
    <col min="11533" max="11776" width="9" style="4"/>
    <col min="11777" max="11777" width="6.375" style="4" customWidth="1"/>
    <col min="11778" max="11778" width="12.625" style="4" customWidth="1"/>
    <col min="11779" max="11779" width="12.25" style="4" customWidth="1"/>
    <col min="11780" max="11780" width="14.5" style="4" bestFit="1" customWidth="1"/>
    <col min="11781" max="11787" width="9.625" style="4" customWidth="1"/>
    <col min="11788" max="11788" width="14.25" style="4" customWidth="1"/>
    <col min="11789" max="12032" width="9" style="4"/>
    <col min="12033" max="12033" width="6.375" style="4" customWidth="1"/>
    <col min="12034" max="12034" width="12.625" style="4" customWidth="1"/>
    <col min="12035" max="12035" width="12.25" style="4" customWidth="1"/>
    <col min="12036" max="12036" width="14.5" style="4" bestFit="1" customWidth="1"/>
    <col min="12037" max="12043" width="9.625" style="4" customWidth="1"/>
    <col min="12044" max="12044" width="14.25" style="4" customWidth="1"/>
    <col min="12045" max="12288" width="9" style="4"/>
    <col min="12289" max="12289" width="6.375" style="4" customWidth="1"/>
    <col min="12290" max="12290" width="12.625" style="4" customWidth="1"/>
    <col min="12291" max="12291" width="12.25" style="4" customWidth="1"/>
    <col min="12292" max="12292" width="14.5" style="4" bestFit="1" customWidth="1"/>
    <col min="12293" max="12299" width="9.625" style="4" customWidth="1"/>
    <col min="12300" max="12300" width="14.25" style="4" customWidth="1"/>
    <col min="12301" max="12544" width="9" style="4"/>
    <col min="12545" max="12545" width="6.375" style="4" customWidth="1"/>
    <col min="12546" max="12546" width="12.625" style="4" customWidth="1"/>
    <col min="12547" max="12547" width="12.25" style="4" customWidth="1"/>
    <col min="12548" max="12548" width="14.5" style="4" bestFit="1" customWidth="1"/>
    <col min="12549" max="12555" width="9.625" style="4" customWidth="1"/>
    <col min="12556" max="12556" width="14.25" style="4" customWidth="1"/>
    <col min="12557" max="12800" width="9" style="4"/>
    <col min="12801" max="12801" width="6.375" style="4" customWidth="1"/>
    <col min="12802" max="12802" width="12.625" style="4" customWidth="1"/>
    <col min="12803" max="12803" width="12.25" style="4" customWidth="1"/>
    <col min="12804" max="12804" width="14.5" style="4" bestFit="1" customWidth="1"/>
    <col min="12805" max="12811" width="9.625" style="4" customWidth="1"/>
    <col min="12812" max="12812" width="14.25" style="4" customWidth="1"/>
    <col min="12813" max="13056" width="9" style="4"/>
    <col min="13057" max="13057" width="6.375" style="4" customWidth="1"/>
    <col min="13058" max="13058" width="12.625" style="4" customWidth="1"/>
    <col min="13059" max="13059" width="12.25" style="4" customWidth="1"/>
    <col min="13060" max="13060" width="14.5" style="4" bestFit="1" customWidth="1"/>
    <col min="13061" max="13067" width="9.625" style="4" customWidth="1"/>
    <col min="13068" max="13068" width="14.25" style="4" customWidth="1"/>
    <col min="13069" max="13312" width="9" style="4"/>
    <col min="13313" max="13313" width="6.375" style="4" customWidth="1"/>
    <col min="13314" max="13314" width="12.625" style="4" customWidth="1"/>
    <col min="13315" max="13315" width="12.25" style="4" customWidth="1"/>
    <col min="13316" max="13316" width="14.5" style="4" bestFit="1" customWidth="1"/>
    <col min="13317" max="13323" width="9.625" style="4" customWidth="1"/>
    <col min="13324" max="13324" width="14.25" style="4" customWidth="1"/>
    <col min="13325" max="13568" width="9" style="4"/>
    <col min="13569" max="13569" width="6.375" style="4" customWidth="1"/>
    <col min="13570" max="13570" width="12.625" style="4" customWidth="1"/>
    <col min="13571" max="13571" width="12.25" style="4" customWidth="1"/>
    <col min="13572" max="13572" width="14.5" style="4" bestFit="1" customWidth="1"/>
    <col min="13573" max="13579" width="9.625" style="4" customWidth="1"/>
    <col min="13580" max="13580" width="14.25" style="4" customWidth="1"/>
    <col min="13581" max="13824" width="9" style="4"/>
    <col min="13825" max="13825" width="6.375" style="4" customWidth="1"/>
    <col min="13826" max="13826" width="12.625" style="4" customWidth="1"/>
    <col min="13827" max="13827" width="12.25" style="4" customWidth="1"/>
    <col min="13828" max="13828" width="14.5" style="4" bestFit="1" customWidth="1"/>
    <col min="13829" max="13835" width="9.625" style="4" customWidth="1"/>
    <col min="13836" max="13836" width="14.25" style="4" customWidth="1"/>
    <col min="13837" max="14080" width="9" style="4"/>
    <col min="14081" max="14081" width="6.375" style="4" customWidth="1"/>
    <col min="14082" max="14082" width="12.625" style="4" customWidth="1"/>
    <col min="14083" max="14083" width="12.25" style="4" customWidth="1"/>
    <col min="14084" max="14084" width="14.5" style="4" bestFit="1" customWidth="1"/>
    <col min="14085" max="14091" width="9.625" style="4" customWidth="1"/>
    <col min="14092" max="14092" width="14.25" style="4" customWidth="1"/>
    <col min="14093" max="14336" width="9" style="4"/>
    <col min="14337" max="14337" width="6.375" style="4" customWidth="1"/>
    <col min="14338" max="14338" width="12.625" style="4" customWidth="1"/>
    <col min="14339" max="14339" width="12.25" style="4" customWidth="1"/>
    <col min="14340" max="14340" width="14.5" style="4" bestFit="1" customWidth="1"/>
    <col min="14341" max="14347" width="9.625" style="4" customWidth="1"/>
    <col min="14348" max="14348" width="14.25" style="4" customWidth="1"/>
    <col min="14349" max="14592" width="9" style="4"/>
    <col min="14593" max="14593" width="6.375" style="4" customWidth="1"/>
    <col min="14594" max="14594" width="12.625" style="4" customWidth="1"/>
    <col min="14595" max="14595" width="12.25" style="4" customWidth="1"/>
    <col min="14596" max="14596" width="14.5" style="4" bestFit="1" customWidth="1"/>
    <col min="14597" max="14603" width="9.625" style="4" customWidth="1"/>
    <col min="14604" max="14604" width="14.25" style="4" customWidth="1"/>
    <col min="14605" max="14848" width="9" style="4"/>
    <col min="14849" max="14849" width="6.375" style="4" customWidth="1"/>
    <col min="14850" max="14850" width="12.625" style="4" customWidth="1"/>
    <col min="14851" max="14851" width="12.25" style="4" customWidth="1"/>
    <col min="14852" max="14852" width="14.5" style="4" bestFit="1" customWidth="1"/>
    <col min="14853" max="14859" width="9.625" style="4" customWidth="1"/>
    <col min="14860" max="14860" width="14.25" style="4" customWidth="1"/>
    <col min="14861" max="15104" width="9" style="4"/>
    <col min="15105" max="15105" width="6.375" style="4" customWidth="1"/>
    <col min="15106" max="15106" width="12.625" style="4" customWidth="1"/>
    <col min="15107" max="15107" width="12.25" style="4" customWidth="1"/>
    <col min="15108" max="15108" width="14.5" style="4" bestFit="1" customWidth="1"/>
    <col min="15109" max="15115" width="9.625" style="4" customWidth="1"/>
    <col min="15116" max="15116" width="14.25" style="4" customWidth="1"/>
    <col min="15117" max="15360" width="9" style="4"/>
    <col min="15361" max="15361" width="6.375" style="4" customWidth="1"/>
    <col min="15362" max="15362" width="12.625" style="4" customWidth="1"/>
    <col min="15363" max="15363" width="12.25" style="4" customWidth="1"/>
    <col min="15364" max="15364" width="14.5" style="4" bestFit="1" customWidth="1"/>
    <col min="15365" max="15371" width="9.625" style="4" customWidth="1"/>
    <col min="15372" max="15372" width="14.25" style="4" customWidth="1"/>
    <col min="15373" max="15616" width="9" style="4"/>
    <col min="15617" max="15617" width="6.375" style="4" customWidth="1"/>
    <col min="15618" max="15618" width="12.625" style="4" customWidth="1"/>
    <col min="15619" max="15619" width="12.25" style="4" customWidth="1"/>
    <col min="15620" max="15620" width="14.5" style="4" bestFit="1" customWidth="1"/>
    <col min="15621" max="15627" width="9.625" style="4" customWidth="1"/>
    <col min="15628" max="15628" width="14.25" style="4" customWidth="1"/>
    <col min="15629" max="15872" width="9" style="4"/>
    <col min="15873" max="15873" width="6.375" style="4" customWidth="1"/>
    <col min="15874" max="15874" width="12.625" style="4" customWidth="1"/>
    <col min="15875" max="15875" width="12.25" style="4" customWidth="1"/>
    <col min="15876" max="15876" width="14.5" style="4" bestFit="1" customWidth="1"/>
    <col min="15877" max="15883" width="9.625" style="4" customWidth="1"/>
    <col min="15884" max="15884" width="14.25" style="4" customWidth="1"/>
    <col min="15885" max="16128" width="9" style="4"/>
    <col min="16129" max="16129" width="6.375" style="4" customWidth="1"/>
    <col min="16130" max="16130" width="12.625" style="4" customWidth="1"/>
    <col min="16131" max="16131" width="12.25" style="4" customWidth="1"/>
    <col min="16132" max="16132" width="14.5" style="4" bestFit="1" customWidth="1"/>
    <col min="16133" max="16139" width="9.625" style="4" customWidth="1"/>
    <col min="16140" max="16140" width="14.25" style="4" customWidth="1"/>
    <col min="16141" max="16384" width="9" style="4"/>
  </cols>
  <sheetData>
    <row r="1" spans="1:12" ht="20.25">
      <c r="A1" s="37" t="s">
        <v>36</v>
      </c>
      <c r="B1" s="37"/>
    </row>
    <row r="2" spans="1:12" ht="33.75" customHeight="1">
      <c r="A2" s="38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4.75" customHeight="1">
      <c r="A3" s="39" t="s">
        <v>38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24.75" customHeight="1">
      <c r="A4" s="40" t="s">
        <v>0</v>
      </c>
      <c r="B4" s="41" t="s">
        <v>1</v>
      </c>
      <c r="C4" s="40" t="s">
        <v>2</v>
      </c>
      <c r="D4" s="41" t="s">
        <v>3</v>
      </c>
      <c r="E4" s="40" t="s">
        <v>39</v>
      </c>
      <c r="F4" s="40"/>
      <c r="G4" s="40"/>
      <c r="H4" s="40"/>
      <c r="I4" s="40"/>
      <c r="J4" s="40"/>
      <c r="K4" s="40"/>
      <c r="L4" s="40" t="s">
        <v>4</v>
      </c>
    </row>
    <row r="5" spans="1:12" ht="25.5" customHeight="1">
      <c r="A5" s="40"/>
      <c r="B5" s="42"/>
      <c r="C5" s="40"/>
      <c r="D5" s="42"/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40"/>
    </row>
    <row r="6" spans="1:12" ht="21" customHeight="1">
      <c r="A6" s="6">
        <f t="shared" ref="A6:A29" si="0">RANK(L6,L$6:L$29)</f>
        <v>1</v>
      </c>
      <c r="B6" s="7">
        <v>29</v>
      </c>
      <c r="C6" s="2" t="s">
        <v>40</v>
      </c>
      <c r="D6" s="2" t="s">
        <v>41</v>
      </c>
      <c r="E6" s="8">
        <v>85</v>
      </c>
      <c r="F6" s="8">
        <v>74</v>
      </c>
      <c r="G6" s="8">
        <v>89</v>
      </c>
      <c r="H6" s="8">
        <v>91</v>
      </c>
      <c r="I6" s="8">
        <v>92</v>
      </c>
      <c r="J6" s="8">
        <v>95</v>
      </c>
      <c r="K6" s="8">
        <v>89</v>
      </c>
      <c r="L6" s="9">
        <f t="shared" ref="L6:L29" si="1">(SUM(E6:K6)-MIN(E6:K6)-MAX(E6:K6))/5</f>
        <v>89.2</v>
      </c>
    </row>
    <row r="7" spans="1:12" ht="21" customHeight="1">
      <c r="A7" s="6">
        <f t="shared" si="0"/>
        <v>2</v>
      </c>
      <c r="B7" s="7">
        <v>9</v>
      </c>
      <c r="C7" s="2" t="s">
        <v>42</v>
      </c>
      <c r="D7" s="2" t="s">
        <v>41</v>
      </c>
      <c r="E7" s="8">
        <v>89</v>
      </c>
      <c r="F7" s="8">
        <v>92</v>
      </c>
      <c r="G7" s="8">
        <v>92</v>
      </c>
      <c r="H7" s="8">
        <v>87</v>
      </c>
      <c r="I7" s="8">
        <v>88</v>
      </c>
      <c r="J7" s="8">
        <v>86</v>
      </c>
      <c r="K7" s="8">
        <v>87</v>
      </c>
      <c r="L7" s="9">
        <f t="shared" si="1"/>
        <v>88.6</v>
      </c>
    </row>
    <row r="8" spans="1:12" ht="21" customHeight="1">
      <c r="A8" s="6">
        <f t="shared" si="0"/>
        <v>3</v>
      </c>
      <c r="B8" s="7">
        <v>16</v>
      </c>
      <c r="C8" s="2" t="s">
        <v>43</v>
      </c>
      <c r="D8" s="2" t="s">
        <v>41</v>
      </c>
      <c r="E8" s="8">
        <v>82</v>
      </c>
      <c r="F8" s="8">
        <v>87</v>
      </c>
      <c r="G8" s="8">
        <v>85</v>
      </c>
      <c r="H8" s="8">
        <v>90</v>
      </c>
      <c r="I8" s="8">
        <v>92</v>
      </c>
      <c r="J8" s="8">
        <v>91</v>
      </c>
      <c r="K8" s="8">
        <v>82</v>
      </c>
      <c r="L8" s="9">
        <f t="shared" si="1"/>
        <v>87</v>
      </c>
    </row>
    <row r="9" spans="1:12" ht="21" customHeight="1">
      <c r="A9" s="6">
        <f t="shared" si="0"/>
        <v>4</v>
      </c>
      <c r="B9" s="7">
        <v>36</v>
      </c>
      <c r="C9" s="2" t="s">
        <v>44</v>
      </c>
      <c r="D9" s="2" t="s">
        <v>41</v>
      </c>
      <c r="E9" s="8">
        <v>95</v>
      </c>
      <c r="F9" s="8">
        <v>82</v>
      </c>
      <c r="G9" s="8">
        <v>84</v>
      </c>
      <c r="H9" s="8">
        <v>85</v>
      </c>
      <c r="I9" s="8">
        <v>83</v>
      </c>
      <c r="J9" s="8">
        <v>85</v>
      </c>
      <c r="K9" s="8">
        <v>90</v>
      </c>
      <c r="L9" s="9">
        <f t="shared" si="1"/>
        <v>85.4</v>
      </c>
    </row>
    <row r="10" spans="1:12" ht="21" customHeight="1">
      <c r="A10" s="6">
        <f t="shared" si="0"/>
        <v>5</v>
      </c>
      <c r="B10" s="7">
        <v>7</v>
      </c>
      <c r="C10" s="2" t="s">
        <v>45</v>
      </c>
      <c r="D10" s="2" t="s">
        <v>41</v>
      </c>
      <c r="E10" s="8">
        <v>90</v>
      </c>
      <c r="F10" s="8">
        <v>88</v>
      </c>
      <c r="G10" s="8">
        <v>82</v>
      </c>
      <c r="H10" s="8">
        <v>84</v>
      </c>
      <c r="I10" s="8">
        <v>85</v>
      </c>
      <c r="J10" s="8">
        <v>85</v>
      </c>
      <c r="K10" s="8">
        <v>83</v>
      </c>
      <c r="L10" s="9">
        <f t="shared" si="1"/>
        <v>85</v>
      </c>
    </row>
    <row r="11" spans="1:12" ht="21" customHeight="1">
      <c r="A11" s="6">
        <f t="shared" si="0"/>
        <v>6</v>
      </c>
      <c r="B11" s="7">
        <v>28</v>
      </c>
      <c r="C11" s="2" t="s">
        <v>46</v>
      </c>
      <c r="D11" s="2" t="s">
        <v>41</v>
      </c>
      <c r="E11" s="8">
        <v>79</v>
      </c>
      <c r="F11" s="8">
        <v>78</v>
      </c>
      <c r="G11" s="8">
        <v>83</v>
      </c>
      <c r="H11" s="8">
        <v>87</v>
      </c>
      <c r="I11" s="8">
        <v>83</v>
      </c>
      <c r="J11" s="8">
        <v>88</v>
      </c>
      <c r="K11" s="8">
        <v>90</v>
      </c>
      <c r="L11" s="9">
        <f t="shared" si="1"/>
        <v>84</v>
      </c>
    </row>
    <row r="12" spans="1:12" ht="21" customHeight="1">
      <c r="A12" s="6">
        <f t="shared" si="0"/>
        <v>7</v>
      </c>
      <c r="B12" s="7">
        <v>35</v>
      </c>
      <c r="C12" s="2" t="s">
        <v>47</v>
      </c>
      <c r="D12" s="2" t="s">
        <v>41</v>
      </c>
      <c r="E12" s="8">
        <v>81</v>
      </c>
      <c r="F12" s="8">
        <v>88</v>
      </c>
      <c r="G12" s="8">
        <v>79</v>
      </c>
      <c r="H12" s="8">
        <v>77</v>
      </c>
      <c r="I12" s="8">
        <v>80</v>
      </c>
      <c r="J12" s="8">
        <v>82</v>
      </c>
      <c r="K12" s="8">
        <v>85</v>
      </c>
      <c r="L12" s="9">
        <f t="shared" si="1"/>
        <v>81.400000000000006</v>
      </c>
    </row>
    <row r="13" spans="1:12" ht="21" customHeight="1">
      <c r="A13" s="6">
        <f t="shared" si="0"/>
        <v>8</v>
      </c>
      <c r="B13" s="7">
        <v>32</v>
      </c>
      <c r="C13" s="2" t="s">
        <v>48</v>
      </c>
      <c r="D13" s="2" t="s">
        <v>41</v>
      </c>
      <c r="E13" s="8">
        <v>74</v>
      </c>
      <c r="F13" s="8">
        <v>79</v>
      </c>
      <c r="G13" s="8">
        <v>82</v>
      </c>
      <c r="H13" s="8">
        <v>76</v>
      </c>
      <c r="I13" s="8">
        <v>80</v>
      </c>
      <c r="J13" s="8">
        <v>85</v>
      </c>
      <c r="K13" s="8">
        <v>86</v>
      </c>
      <c r="L13" s="9">
        <f t="shared" si="1"/>
        <v>80.400000000000006</v>
      </c>
    </row>
    <row r="14" spans="1:12" ht="21" customHeight="1">
      <c r="A14" s="6">
        <f t="shared" si="0"/>
        <v>9</v>
      </c>
      <c r="B14" s="7">
        <v>33</v>
      </c>
      <c r="C14" s="2" t="s">
        <v>49</v>
      </c>
      <c r="D14" s="2" t="s">
        <v>41</v>
      </c>
      <c r="E14" s="8">
        <v>80</v>
      </c>
      <c r="F14" s="8">
        <v>87</v>
      </c>
      <c r="G14" s="8">
        <v>86</v>
      </c>
      <c r="H14" s="8">
        <v>72</v>
      </c>
      <c r="I14" s="8">
        <v>83</v>
      </c>
      <c r="J14" s="8">
        <v>79</v>
      </c>
      <c r="K14" s="8">
        <v>71</v>
      </c>
      <c r="L14" s="9">
        <f t="shared" si="1"/>
        <v>80</v>
      </c>
    </row>
    <row r="15" spans="1:12" ht="21" customHeight="1">
      <c r="A15" s="6">
        <f t="shared" si="0"/>
        <v>10</v>
      </c>
      <c r="B15" s="7">
        <v>31</v>
      </c>
      <c r="C15" s="2" t="s">
        <v>50</v>
      </c>
      <c r="D15" s="2" t="s">
        <v>41</v>
      </c>
      <c r="E15" s="8">
        <v>78</v>
      </c>
      <c r="F15" s="8">
        <v>79</v>
      </c>
      <c r="G15" s="8">
        <v>78</v>
      </c>
      <c r="H15" s="8">
        <v>75</v>
      </c>
      <c r="I15" s="8">
        <v>81</v>
      </c>
      <c r="J15" s="8">
        <v>84</v>
      </c>
      <c r="K15" s="8">
        <v>83</v>
      </c>
      <c r="L15" s="9">
        <f t="shared" si="1"/>
        <v>79.8</v>
      </c>
    </row>
    <row r="16" spans="1:12" ht="21" customHeight="1">
      <c r="A16" s="6">
        <f t="shared" si="0"/>
        <v>11</v>
      </c>
      <c r="B16" s="7">
        <v>8</v>
      </c>
      <c r="C16" s="2" t="s">
        <v>51</v>
      </c>
      <c r="D16" s="2" t="s">
        <v>41</v>
      </c>
      <c r="E16" s="8">
        <v>80</v>
      </c>
      <c r="F16" s="8">
        <v>81</v>
      </c>
      <c r="G16" s="8">
        <v>78</v>
      </c>
      <c r="H16" s="8">
        <v>80</v>
      </c>
      <c r="I16" s="8">
        <v>79</v>
      </c>
      <c r="J16" s="8">
        <v>78</v>
      </c>
      <c r="K16" s="8">
        <v>90</v>
      </c>
      <c r="L16" s="9">
        <f t="shared" si="1"/>
        <v>79.599999999999994</v>
      </c>
    </row>
    <row r="17" spans="1:12" ht="21" customHeight="1">
      <c r="A17" s="6">
        <f t="shared" si="0"/>
        <v>11</v>
      </c>
      <c r="B17" s="7">
        <v>30</v>
      </c>
      <c r="C17" s="2" t="s">
        <v>52</v>
      </c>
      <c r="D17" s="2" t="s">
        <v>41</v>
      </c>
      <c r="E17" s="8">
        <v>75</v>
      </c>
      <c r="F17" s="8">
        <v>83</v>
      </c>
      <c r="G17" s="8">
        <v>75</v>
      </c>
      <c r="H17" s="8">
        <v>73</v>
      </c>
      <c r="I17" s="8">
        <v>80</v>
      </c>
      <c r="J17" s="8">
        <v>85</v>
      </c>
      <c r="K17" s="8">
        <v>86</v>
      </c>
      <c r="L17" s="9">
        <f t="shared" si="1"/>
        <v>79.599999999999994</v>
      </c>
    </row>
    <row r="18" spans="1:12" ht="21" customHeight="1">
      <c r="A18" s="6">
        <f t="shared" si="0"/>
        <v>13</v>
      </c>
      <c r="B18" s="7">
        <v>10</v>
      </c>
      <c r="C18" s="2" t="s">
        <v>53</v>
      </c>
      <c r="D18" s="2" t="s">
        <v>41</v>
      </c>
      <c r="E18" s="8">
        <v>83</v>
      </c>
      <c r="F18" s="8">
        <v>76</v>
      </c>
      <c r="G18" s="8">
        <v>80</v>
      </c>
      <c r="H18" s="8">
        <v>76</v>
      </c>
      <c r="I18" s="8">
        <v>80</v>
      </c>
      <c r="J18" s="8">
        <v>88</v>
      </c>
      <c r="K18" s="8">
        <v>73</v>
      </c>
      <c r="L18" s="9">
        <f t="shared" si="1"/>
        <v>79</v>
      </c>
    </row>
    <row r="19" spans="1:12" ht="21" customHeight="1">
      <c r="A19" s="6">
        <f t="shared" si="0"/>
        <v>14</v>
      </c>
      <c r="B19" s="7">
        <v>15</v>
      </c>
      <c r="C19" s="2" t="s">
        <v>54</v>
      </c>
      <c r="D19" s="2" t="s">
        <v>41</v>
      </c>
      <c r="E19" s="8">
        <v>71</v>
      </c>
      <c r="F19" s="8">
        <v>78</v>
      </c>
      <c r="G19" s="8">
        <v>80</v>
      </c>
      <c r="H19" s="8">
        <v>81</v>
      </c>
      <c r="I19" s="8">
        <v>80</v>
      </c>
      <c r="J19" s="8">
        <v>90</v>
      </c>
      <c r="K19" s="8">
        <v>75</v>
      </c>
      <c r="L19" s="9">
        <f t="shared" si="1"/>
        <v>78.8</v>
      </c>
    </row>
    <row r="20" spans="1:12" ht="21" customHeight="1">
      <c r="A20" s="6">
        <f t="shared" si="0"/>
        <v>14</v>
      </c>
      <c r="B20" s="7">
        <v>20</v>
      </c>
      <c r="C20" s="2" t="s">
        <v>55</v>
      </c>
      <c r="D20" s="2" t="s">
        <v>41</v>
      </c>
      <c r="E20" s="8">
        <v>75</v>
      </c>
      <c r="F20" s="8">
        <v>82</v>
      </c>
      <c r="G20" s="8">
        <v>86</v>
      </c>
      <c r="H20" s="8">
        <v>76</v>
      </c>
      <c r="I20" s="8">
        <v>76</v>
      </c>
      <c r="J20" s="8">
        <v>79</v>
      </c>
      <c r="K20" s="8">
        <v>81</v>
      </c>
      <c r="L20" s="9">
        <f t="shared" si="1"/>
        <v>78.8</v>
      </c>
    </row>
    <row r="21" spans="1:12" ht="21" customHeight="1">
      <c r="A21" s="6">
        <f t="shared" si="0"/>
        <v>14</v>
      </c>
      <c r="B21" s="7">
        <v>34</v>
      </c>
      <c r="C21" s="2" t="s">
        <v>56</v>
      </c>
      <c r="D21" s="2" t="s">
        <v>41</v>
      </c>
      <c r="E21" s="8">
        <v>80</v>
      </c>
      <c r="F21" s="8">
        <v>73</v>
      </c>
      <c r="G21" s="8">
        <v>79</v>
      </c>
      <c r="H21" s="8">
        <v>73</v>
      </c>
      <c r="I21" s="8">
        <v>82</v>
      </c>
      <c r="J21" s="8">
        <v>80</v>
      </c>
      <c r="K21" s="8">
        <v>86</v>
      </c>
      <c r="L21" s="9">
        <f t="shared" si="1"/>
        <v>78.8</v>
      </c>
    </row>
    <row r="22" spans="1:12" ht="21" customHeight="1">
      <c r="A22" s="6">
        <f t="shared" si="0"/>
        <v>17</v>
      </c>
      <c r="B22" s="7">
        <v>21</v>
      </c>
      <c r="C22" s="2" t="s">
        <v>57</v>
      </c>
      <c r="D22" s="2" t="s">
        <v>41</v>
      </c>
      <c r="E22" s="8">
        <v>75</v>
      </c>
      <c r="F22" s="8">
        <v>74</v>
      </c>
      <c r="G22" s="8">
        <v>85</v>
      </c>
      <c r="H22" s="8">
        <v>81</v>
      </c>
      <c r="I22" s="8">
        <v>78</v>
      </c>
      <c r="J22" s="8">
        <v>84</v>
      </c>
      <c r="K22" s="8">
        <v>71</v>
      </c>
      <c r="L22" s="9">
        <f t="shared" si="1"/>
        <v>78.400000000000006</v>
      </c>
    </row>
    <row r="23" spans="1:12" ht="21" customHeight="1">
      <c r="A23" s="6">
        <f t="shared" si="0"/>
        <v>18</v>
      </c>
      <c r="B23" s="7">
        <v>14</v>
      </c>
      <c r="C23" s="2" t="s">
        <v>58</v>
      </c>
      <c r="D23" s="2" t="s">
        <v>41</v>
      </c>
      <c r="E23" s="8">
        <v>81</v>
      </c>
      <c r="F23" s="8">
        <v>78</v>
      </c>
      <c r="G23" s="8">
        <v>80</v>
      </c>
      <c r="H23" s="8">
        <v>83</v>
      </c>
      <c r="I23" s="8">
        <v>74</v>
      </c>
      <c r="J23" s="8">
        <v>78</v>
      </c>
      <c r="K23" s="8">
        <v>72</v>
      </c>
      <c r="L23" s="9">
        <f t="shared" si="1"/>
        <v>78.2</v>
      </c>
    </row>
    <row r="24" spans="1:12" ht="21" customHeight="1">
      <c r="A24" s="6">
        <f t="shared" si="0"/>
        <v>18</v>
      </c>
      <c r="B24" s="7">
        <v>22</v>
      </c>
      <c r="C24" s="2" t="s">
        <v>59</v>
      </c>
      <c r="D24" s="2" t="s">
        <v>41</v>
      </c>
      <c r="E24" s="8">
        <v>71</v>
      </c>
      <c r="F24" s="8">
        <v>73</v>
      </c>
      <c r="G24" s="8">
        <v>80</v>
      </c>
      <c r="H24" s="8">
        <v>78</v>
      </c>
      <c r="I24" s="8">
        <v>86</v>
      </c>
      <c r="J24" s="8">
        <v>78</v>
      </c>
      <c r="K24" s="8">
        <v>82</v>
      </c>
      <c r="L24" s="9">
        <f t="shared" si="1"/>
        <v>78.2</v>
      </c>
    </row>
    <row r="25" spans="1:12" ht="21" customHeight="1">
      <c r="A25" s="6">
        <f t="shared" si="0"/>
        <v>20</v>
      </c>
      <c r="B25" s="7">
        <v>23</v>
      </c>
      <c r="C25" s="2" t="s">
        <v>60</v>
      </c>
      <c r="D25" s="2" t="s">
        <v>41</v>
      </c>
      <c r="E25" s="8">
        <v>75</v>
      </c>
      <c r="F25" s="8">
        <v>72</v>
      </c>
      <c r="G25" s="8">
        <v>78</v>
      </c>
      <c r="H25" s="8">
        <v>72</v>
      </c>
      <c r="I25" s="8">
        <v>82</v>
      </c>
      <c r="J25" s="8">
        <v>80</v>
      </c>
      <c r="K25" s="8">
        <v>84</v>
      </c>
      <c r="L25" s="9">
        <f t="shared" si="1"/>
        <v>77.400000000000006</v>
      </c>
    </row>
    <row r="26" spans="1:12" ht="21" customHeight="1">
      <c r="A26" s="6">
        <f t="shared" si="0"/>
        <v>21</v>
      </c>
      <c r="B26" s="7">
        <v>27</v>
      </c>
      <c r="C26" s="2" t="s">
        <v>61</v>
      </c>
      <c r="D26" s="2" t="s">
        <v>41</v>
      </c>
      <c r="E26" s="8">
        <v>74</v>
      </c>
      <c r="F26" s="8">
        <v>73</v>
      </c>
      <c r="G26" s="8">
        <v>73</v>
      </c>
      <c r="H26" s="8">
        <v>85</v>
      </c>
      <c r="I26" s="8">
        <v>76</v>
      </c>
      <c r="J26" s="8">
        <v>80</v>
      </c>
      <c r="K26" s="8">
        <v>81</v>
      </c>
      <c r="L26" s="9">
        <f t="shared" si="1"/>
        <v>76.8</v>
      </c>
    </row>
    <row r="27" spans="1:12" ht="21" customHeight="1">
      <c r="A27" s="6">
        <f t="shared" si="0"/>
        <v>22</v>
      </c>
      <c r="B27" s="3">
        <v>5</v>
      </c>
      <c r="C27" s="2" t="s">
        <v>62</v>
      </c>
      <c r="D27" s="2" t="s">
        <v>41</v>
      </c>
      <c r="E27" s="8">
        <v>86</v>
      </c>
      <c r="F27" s="8">
        <v>75</v>
      </c>
      <c r="G27" s="8">
        <v>75</v>
      </c>
      <c r="H27" s="8">
        <v>80</v>
      </c>
      <c r="I27" s="8">
        <v>76</v>
      </c>
      <c r="J27" s="8">
        <v>76</v>
      </c>
      <c r="K27" s="8">
        <v>75</v>
      </c>
      <c r="L27" s="9">
        <f t="shared" si="1"/>
        <v>76.400000000000006</v>
      </c>
    </row>
    <row r="28" spans="1:12" ht="21" customHeight="1">
      <c r="A28" s="6">
        <f t="shared" si="0"/>
        <v>23</v>
      </c>
      <c r="B28" s="7">
        <v>26</v>
      </c>
      <c r="C28" s="2" t="s">
        <v>63</v>
      </c>
      <c r="D28" s="2" t="s">
        <v>41</v>
      </c>
      <c r="E28" s="8">
        <v>78</v>
      </c>
      <c r="F28" s="8">
        <v>69</v>
      </c>
      <c r="G28" s="8">
        <v>75</v>
      </c>
      <c r="H28" s="8">
        <v>73</v>
      </c>
      <c r="I28" s="8">
        <v>79</v>
      </c>
      <c r="J28" s="8">
        <v>85</v>
      </c>
      <c r="K28" s="8">
        <v>75</v>
      </c>
      <c r="L28" s="9">
        <f t="shared" si="1"/>
        <v>76</v>
      </c>
    </row>
    <row r="29" spans="1:12" ht="21" customHeight="1">
      <c r="A29" s="6">
        <f t="shared" si="0"/>
        <v>24</v>
      </c>
      <c r="B29" s="7">
        <v>6</v>
      </c>
      <c r="C29" s="2" t="s">
        <v>64</v>
      </c>
      <c r="D29" s="2" t="s">
        <v>41</v>
      </c>
      <c r="E29" s="8">
        <v>75</v>
      </c>
      <c r="F29" s="8">
        <v>83</v>
      </c>
      <c r="G29" s="8">
        <v>75</v>
      </c>
      <c r="H29" s="8">
        <v>70</v>
      </c>
      <c r="I29" s="8">
        <v>76</v>
      </c>
      <c r="J29" s="8">
        <v>78</v>
      </c>
      <c r="K29" s="8">
        <v>72</v>
      </c>
      <c r="L29" s="9">
        <f t="shared" si="1"/>
        <v>75.2</v>
      </c>
    </row>
    <row r="30" spans="1:12" ht="41.25" customHeight="1">
      <c r="A30" s="36" t="s">
        <v>12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12" ht="18.75">
      <c r="B31" s="11"/>
      <c r="C31" s="11"/>
      <c r="D31" s="11"/>
      <c r="E31" s="10"/>
      <c r="F31" s="10"/>
      <c r="G31" s="10"/>
      <c r="H31" s="10"/>
      <c r="I31" s="10"/>
      <c r="J31" s="10"/>
      <c r="K31" s="10"/>
      <c r="L31" s="10"/>
    </row>
  </sheetData>
  <mergeCells count="10">
    <mergeCell ref="A30:L30"/>
    <mergeCell ref="A1:B1"/>
    <mergeCell ref="A2:L2"/>
    <mergeCell ref="A3:L3"/>
    <mergeCell ref="A4:A5"/>
    <mergeCell ref="B4:B5"/>
    <mergeCell ref="C4:C5"/>
    <mergeCell ref="D4:D5"/>
    <mergeCell ref="E4:K4"/>
    <mergeCell ref="L4:L5"/>
  </mergeCells>
  <phoneticPr fontId="2" type="noConversion"/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P11" sqref="P11"/>
    </sheetView>
  </sheetViews>
  <sheetFormatPr defaultColWidth="9" defaultRowHeight="13.5"/>
  <cols>
    <col min="1" max="1" width="6.375" style="4" customWidth="1"/>
    <col min="2" max="2" width="12.625" style="4" customWidth="1"/>
    <col min="3" max="3" width="12.25" style="4" customWidth="1"/>
    <col min="4" max="4" width="14.5" style="4" bestFit="1" customWidth="1"/>
    <col min="5" max="11" width="9.625" style="4" customWidth="1"/>
    <col min="12" max="12" width="14.25" style="4" customWidth="1"/>
    <col min="13" max="256" width="9" style="4"/>
    <col min="257" max="257" width="6.375" style="4" customWidth="1"/>
    <col min="258" max="258" width="12.625" style="4" customWidth="1"/>
    <col min="259" max="259" width="12.25" style="4" customWidth="1"/>
    <col min="260" max="260" width="14.5" style="4" bestFit="1" customWidth="1"/>
    <col min="261" max="267" width="9.625" style="4" customWidth="1"/>
    <col min="268" max="268" width="14.25" style="4" customWidth="1"/>
    <col min="269" max="512" width="9" style="4"/>
    <col min="513" max="513" width="6.375" style="4" customWidth="1"/>
    <col min="514" max="514" width="12.625" style="4" customWidth="1"/>
    <col min="515" max="515" width="12.25" style="4" customWidth="1"/>
    <col min="516" max="516" width="14.5" style="4" bestFit="1" customWidth="1"/>
    <col min="517" max="523" width="9.625" style="4" customWidth="1"/>
    <col min="524" max="524" width="14.25" style="4" customWidth="1"/>
    <col min="525" max="768" width="9" style="4"/>
    <col min="769" max="769" width="6.375" style="4" customWidth="1"/>
    <col min="770" max="770" width="12.625" style="4" customWidth="1"/>
    <col min="771" max="771" width="12.25" style="4" customWidth="1"/>
    <col min="772" max="772" width="14.5" style="4" bestFit="1" customWidth="1"/>
    <col min="773" max="779" width="9.625" style="4" customWidth="1"/>
    <col min="780" max="780" width="14.25" style="4" customWidth="1"/>
    <col min="781" max="1024" width="9" style="4"/>
    <col min="1025" max="1025" width="6.375" style="4" customWidth="1"/>
    <col min="1026" max="1026" width="12.625" style="4" customWidth="1"/>
    <col min="1027" max="1027" width="12.25" style="4" customWidth="1"/>
    <col min="1028" max="1028" width="14.5" style="4" bestFit="1" customWidth="1"/>
    <col min="1029" max="1035" width="9.625" style="4" customWidth="1"/>
    <col min="1036" max="1036" width="14.25" style="4" customWidth="1"/>
    <col min="1037" max="1280" width="9" style="4"/>
    <col min="1281" max="1281" width="6.375" style="4" customWidth="1"/>
    <col min="1282" max="1282" width="12.625" style="4" customWidth="1"/>
    <col min="1283" max="1283" width="12.25" style="4" customWidth="1"/>
    <col min="1284" max="1284" width="14.5" style="4" bestFit="1" customWidth="1"/>
    <col min="1285" max="1291" width="9.625" style="4" customWidth="1"/>
    <col min="1292" max="1292" width="14.25" style="4" customWidth="1"/>
    <col min="1293" max="1536" width="9" style="4"/>
    <col min="1537" max="1537" width="6.375" style="4" customWidth="1"/>
    <col min="1538" max="1538" width="12.625" style="4" customWidth="1"/>
    <col min="1539" max="1539" width="12.25" style="4" customWidth="1"/>
    <col min="1540" max="1540" width="14.5" style="4" bestFit="1" customWidth="1"/>
    <col min="1541" max="1547" width="9.625" style="4" customWidth="1"/>
    <col min="1548" max="1548" width="14.25" style="4" customWidth="1"/>
    <col min="1549" max="1792" width="9" style="4"/>
    <col min="1793" max="1793" width="6.375" style="4" customWidth="1"/>
    <col min="1794" max="1794" width="12.625" style="4" customWidth="1"/>
    <col min="1795" max="1795" width="12.25" style="4" customWidth="1"/>
    <col min="1796" max="1796" width="14.5" style="4" bestFit="1" customWidth="1"/>
    <col min="1797" max="1803" width="9.625" style="4" customWidth="1"/>
    <col min="1804" max="1804" width="14.25" style="4" customWidth="1"/>
    <col min="1805" max="2048" width="9" style="4"/>
    <col min="2049" max="2049" width="6.375" style="4" customWidth="1"/>
    <col min="2050" max="2050" width="12.625" style="4" customWidth="1"/>
    <col min="2051" max="2051" width="12.25" style="4" customWidth="1"/>
    <col min="2052" max="2052" width="14.5" style="4" bestFit="1" customWidth="1"/>
    <col min="2053" max="2059" width="9.625" style="4" customWidth="1"/>
    <col min="2060" max="2060" width="14.25" style="4" customWidth="1"/>
    <col min="2061" max="2304" width="9" style="4"/>
    <col min="2305" max="2305" width="6.375" style="4" customWidth="1"/>
    <col min="2306" max="2306" width="12.625" style="4" customWidth="1"/>
    <col min="2307" max="2307" width="12.25" style="4" customWidth="1"/>
    <col min="2308" max="2308" width="14.5" style="4" bestFit="1" customWidth="1"/>
    <col min="2309" max="2315" width="9.625" style="4" customWidth="1"/>
    <col min="2316" max="2316" width="14.25" style="4" customWidth="1"/>
    <col min="2317" max="2560" width="9" style="4"/>
    <col min="2561" max="2561" width="6.375" style="4" customWidth="1"/>
    <col min="2562" max="2562" width="12.625" style="4" customWidth="1"/>
    <col min="2563" max="2563" width="12.25" style="4" customWidth="1"/>
    <col min="2564" max="2564" width="14.5" style="4" bestFit="1" customWidth="1"/>
    <col min="2565" max="2571" width="9.625" style="4" customWidth="1"/>
    <col min="2572" max="2572" width="14.25" style="4" customWidth="1"/>
    <col min="2573" max="2816" width="9" style="4"/>
    <col min="2817" max="2817" width="6.375" style="4" customWidth="1"/>
    <col min="2818" max="2818" width="12.625" style="4" customWidth="1"/>
    <col min="2819" max="2819" width="12.25" style="4" customWidth="1"/>
    <col min="2820" max="2820" width="14.5" style="4" bestFit="1" customWidth="1"/>
    <col min="2821" max="2827" width="9.625" style="4" customWidth="1"/>
    <col min="2828" max="2828" width="14.25" style="4" customWidth="1"/>
    <col min="2829" max="3072" width="9" style="4"/>
    <col min="3073" max="3073" width="6.375" style="4" customWidth="1"/>
    <col min="3074" max="3074" width="12.625" style="4" customWidth="1"/>
    <col min="3075" max="3075" width="12.25" style="4" customWidth="1"/>
    <col min="3076" max="3076" width="14.5" style="4" bestFit="1" customWidth="1"/>
    <col min="3077" max="3083" width="9.625" style="4" customWidth="1"/>
    <col min="3084" max="3084" width="14.25" style="4" customWidth="1"/>
    <col min="3085" max="3328" width="9" style="4"/>
    <col min="3329" max="3329" width="6.375" style="4" customWidth="1"/>
    <col min="3330" max="3330" width="12.625" style="4" customWidth="1"/>
    <col min="3331" max="3331" width="12.25" style="4" customWidth="1"/>
    <col min="3332" max="3332" width="14.5" style="4" bestFit="1" customWidth="1"/>
    <col min="3333" max="3339" width="9.625" style="4" customWidth="1"/>
    <col min="3340" max="3340" width="14.25" style="4" customWidth="1"/>
    <col min="3341" max="3584" width="9" style="4"/>
    <col min="3585" max="3585" width="6.375" style="4" customWidth="1"/>
    <col min="3586" max="3586" width="12.625" style="4" customWidth="1"/>
    <col min="3587" max="3587" width="12.25" style="4" customWidth="1"/>
    <col min="3588" max="3588" width="14.5" style="4" bestFit="1" customWidth="1"/>
    <col min="3589" max="3595" width="9.625" style="4" customWidth="1"/>
    <col min="3596" max="3596" width="14.25" style="4" customWidth="1"/>
    <col min="3597" max="3840" width="9" style="4"/>
    <col min="3841" max="3841" width="6.375" style="4" customWidth="1"/>
    <col min="3842" max="3842" width="12.625" style="4" customWidth="1"/>
    <col min="3843" max="3843" width="12.25" style="4" customWidth="1"/>
    <col min="3844" max="3844" width="14.5" style="4" bestFit="1" customWidth="1"/>
    <col min="3845" max="3851" width="9.625" style="4" customWidth="1"/>
    <col min="3852" max="3852" width="14.25" style="4" customWidth="1"/>
    <col min="3853" max="4096" width="9" style="4"/>
    <col min="4097" max="4097" width="6.375" style="4" customWidth="1"/>
    <col min="4098" max="4098" width="12.625" style="4" customWidth="1"/>
    <col min="4099" max="4099" width="12.25" style="4" customWidth="1"/>
    <col min="4100" max="4100" width="14.5" style="4" bestFit="1" customWidth="1"/>
    <col min="4101" max="4107" width="9.625" style="4" customWidth="1"/>
    <col min="4108" max="4108" width="14.25" style="4" customWidth="1"/>
    <col min="4109" max="4352" width="9" style="4"/>
    <col min="4353" max="4353" width="6.375" style="4" customWidth="1"/>
    <col min="4354" max="4354" width="12.625" style="4" customWidth="1"/>
    <col min="4355" max="4355" width="12.25" style="4" customWidth="1"/>
    <col min="4356" max="4356" width="14.5" style="4" bestFit="1" customWidth="1"/>
    <col min="4357" max="4363" width="9.625" style="4" customWidth="1"/>
    <col min="4364" max="4364" width="14.25" style="4" customWidth="1"/>
    <col min="4365" max="4608" width="9" style="4"/>
    <col min="4609" max="4609" width="6.375" style="4" customWidth="1"/>
    <col min="4610" max="4610" width="12.625" style="4" customWidth="1"/>
    <col min="4611" max="4611" width="12.25" style="4" customWidth="1"/>
    <col min="4612" max="4612" width="14.5" style="4" bestFit="1" customWidth="1"/>
    <col min="4613" max="4619" width="9.625" style="4" customWidth="1"/>
    <col min="4620" max="4620" width="14.25" style="4" customWidth="1"/>
    <col min="4621" max="4864" width="9" style="4"/>
    <col min="4865" max="4865" width="6.375" style="4" customWidth="1"/>
    <col min="4866" max="4866" width="12.625" style="4" customWidth="1"/>
    <col min="4867" max="4867" width="12.25" style="4" customWidth="1"/>
    <col min="4868" max="4868" width="14.5" style="4" bestFit="1" customWidth="1"/>
    <col min="4869" max="4875" width="9.625" style="4" customWidth="1"/>
    <col min="4876" max="4876" width="14.25" style="4" customWidth="1"/>
    <col min="4877" max="5120" width="9" style="4"/>
    <col min="5121" max="5121" width="6.375" style="4" customWidth="1"/>
    <col min="5122" max="5122" width="12.625" style="4" customWidth="1"/>
    <col min="5123" max="5123" width="12.25" style="4" customWidth="1"/>
    <col min="5124" max="5124" width="14.5" style="4" bestFit="1" customWidth="1"/>
    <col min="5125" max="5131" width="9.625" style="4" customWidth="1"/>
    <col min="5132" max="5132" width="14.25" style="4" customWidth="1"/>
    <col min="5133" max="5376" width="9" style="4"/>
    <col min="5377" max="5377" width="6.375" style="4" customWidth="1"/>
    <col min="5378" max="5378" width="12.625" style="4" customWidth="1"/>
    <col min="5379" max="5379" width="12.25" style="4" customWidth="1"/>
    <col min="5380" max="5380" width="14.5" style="4" bestFit="1" customWidth="1"/>
    <col min="5381" max="5387" width="9.625" style="4" customWidth="1"/>
    <col min="5388" max="5388" width="14.25" style="4" customWidth="1"/>
    <col min="5389" max="5632" width="9" style="4"/>
    <col min="5633" max="5633" width="6.375" style="4" customWidth="1"/>
    <col min="5634" max="5634" width="12.625" style="4" customWidth="1"/>
    <col min="5635" max="5635" width="12.25" style="4" customWidth="1"/>
    <col min="5636" max="5636" width="14.5" style="4" bestFit="1" customWidth="1"/>
    <col min="5637" max="5643" width="9.625" style="4" customWidth="1"/>
    <col min="5644" max="5644" width="14.25" style="4" customWidth="1"/>
    <col min="5645" max="5888" width="9" style="4"/>
    <col min="5889" max="5889" width="6.375" style="4" customWidth="1"/>
    <col min="5890" max="5890" width="12.625" style="4" customWidth="1"/>
    <col min="5891" max="5891" width="12.25" style="4" customWidth="1"/>
    <col min="5892" max="5892" width="14.5" style="4" bestFit="1" customWidth="1"/>
    <col min="5893" max="5899" width="9.625" style="4" customWidth="1"/>
    <col min="5900" max="5900" width="14.25" style="4" customWidth="1"/>
    <col min="5901" max="6144" width="9" style="4"/>
    <col min="6145" max="6145" width="6.375" style="4" customWidth="1"/>
    <col min="6146" max="6146" width="12.625" style="4" customWidth="1"/>
    <col min="6147" max="6147" width="12.25" style="4" customWidth="1"/>
    <col min="6148" max="6148" width="14.5" style="4" bestFit="1" customWidth="1"/>
    <col min="6149" max="6155" width="9.625" style="4" customWidth="1"/>
    <col min="6156" max="6156" width="14.25" style="4" customWidth="1"/>
    <col min="6157" max="6400" width="9" style="4"/>
    <col min="6401" max="6401" width="6.375" style="4" customWidth="1"/>
    <col min="6402" max="6402" width="12.625" style="4" customWidth="1"/>
    <col min="6403" max="6403" width="12.25" style="4" customWidth="1"/>
    <col min="6404" max="6404" width="14.5" style="4" bestFit="1" customWidth="1"/>
    <col min="6405" max="6411" width="9.625" style="4" customWidth="1"/>
    <col min="6412" max="6412" width="14.25" style="4" customWidth="1"/>
    <col min="6413" max="6656" width="9" style="4"/>
    <col min="6657" max="6657" width="6.375" style="4" customWidth="1"/>
    <col min="6658" max="6658" width="12.625" style="4" customWidth="1"/>
    <col min="6659" max="6659" width="12.25" style="4" customWidth="1"/>
    <col min="6660" max="6660" width="14.5" style="4" bestFit="1" customWidth="1"/>
    <col min="6661" max="6667" width="9.625" style="4" customWidth="1"/>
    <col min="6668" max="6668" width="14.25" style="4" customWidth="1"/>
    <col min="6669" max="6912" width="9" style="4"/>
    <col min="6913" max="6913" width="6.375" style="4" customWidth="1"/>
    <col min="6914" max="6914" width="12.625" style="4" customWidth="1"/>
    <col min="6915" max="6915" width="12.25" style="4" customWidth="1"/>
    <col min="6916" max="6916" width="14.5" style="4" bestFit="1" customWidth="1"/>
    <col min="6917" max="6923" width="9.625" style="4" customWidth="1"/>
    <col min="6924" max="6924" width="14.25" style="4" customWidth="1"/>
    <col min="6925" max="7168" width="9" style="4"/>
    <col min="7169" max="7169" width="6.375" style="4" customWidth="1"/>
    <col min="7170" max="7170" width="12.625" style="4" customWidth="1"/>
    <col min="7171" max="7171" width="12.25" style="4" customWidth="1"/>
    <col min="7172" max="7172" width="14.5" style="4" bestFit="1" customWidth="1"/>
    <col min="7173" max="7179" width="9.625" style="4" customWidth="1"/>
    <col min="7180" max="7180" width="14.25" style="4" customWidth="1"/>
    <col min="7181" max="7424" width="9" style="4"/>
    <col min="7425" max="7425" width="6.375" style="4" customWidth="1"/>
    <col min="7426" max="7426" width="12.625" style="4" customWidth="1"/>
    <col min="7427" max="7427" width="12.25" style="4" customWidth="1"/>
    <col min="7428" max="7428" width="14.5" style="4" bestFit="1" customWidth="1"/>
    <col min="7429" max="7435" width="9.625" style="4" customWidth="1"/>
    <col min="7436" max="7436" width="14.25" style="4" customWidth="1"/>
    <col min="7437" max="7680" width="9" style="4"/>
    <col min="7681" max="7681" width="6.375" style="4" customWidth="1"/>
    <col min="7682" max="7682" width="12.625" style="4" customWidth="1"/>
    <col min="7683" max="7683" width="12.25" style="4" customWidth="1"/>
    <col min="7684" max="7684" width="14.5" style="4" bestFit="1" customWidth="1"/>
    <col min="7685" max="7691" width="9.625" style="4" customWidth="1"/>
    <col min="7692" max="7692" width="14.25" style="4" customWidth="1"/>
    <col min="7693" max="7936" width="9" style="4"/>
    <col min="7937" max="7937" width="6.375" style="4" customWidth="1"/>
    <col min="7938" max="7938" width="12.625" style="4" customWidth="1"/>
    <col min="7939" max="7939" width="12.25" style="4" customWidth="1"/>
    <col min="7940" max="7940" width="14.5" style="4" bestFit="1" customWidth="1"/>
    <col min="7941" max="7947" width="9.625" style="4" customWidth="1"/>
    <col min="7948" max="7948" width="14.25" style="4" customWidth="1"/>
    <col min="7949" max="8192" width="9" style="4"/>
    <col min="8193" max="8193" width="6.375" style="4" customWidth="1"/>
    <col min="8194" max="8194" width="12.625" style="4" customWidth="1"/>
    <col min="8195" max="8195" width="12.25" style="4" customWidth="1"/>
    <col min="8196" max="8196" width="14.5" style="4" bestFit="1" customWidth="1"/>
    <col min="8197" max="8203" width="9.625" style="4" customWidth="1"/>
    <col min="8204" max="8204" width="14.25" style="4" customWidth="1"/>
    <col min="8205" max="8448" width="9" style="4"/>
    <col min="8449" max="8449" width="6.375" style="4" customWidth="1"/>
    <col min="8450" max="8450" width="12.625" style="4" customWidth="1"/>
    <col min="8451" max="8451" width="12.25" style="4" customWidth="1"/>
    <col min="8452" max="8452" width="14.5" style="4" bestFit="1" customWidth="1"/>
    <col min="8453" max="8459" width="9.625" style="4" customWidth="1"/>
    <col min="8460" max="8460" width="14.25" style="4" customWidth="1"/>
    <col min="8461" max="8704" width="9" style="4"/>
    <col min="8705" max="8705" width="6.375" style="4" customWidth="1"/>
    <col min="8706" max="8706" width="12.625" style="4" customWidth="1"/>
    <col min="8707" max="8707" width="12.25" style="4" customWidth="1"/>
    <col min="8708" max="8708" width="14.5" style="4" bestFit="1" customWidth="1"/>
    <col min="8709" max="8715" width="9.625" style="4" customWidth="1"/>
    <col min="8716" max="8716" width="14.25" style="4" customWidth="1"/>
    <col min="8717" max="8960" width="9" style="4"/>
    <col min="8961" max="8961" width="6.375" style="4" customWidth="1"/>
    <col min="8962" max="8962" width="12.625" style="4" customWidth="1"/>
    <col min="8963" max="8963" width="12.25" style="4" customWidth="1"/>
    <col min="8964" max="8964" width="14.5" style="4" bestFit="1" customWidth="1"/>
    <col min="8965" max="8971" width="9.625" style="4" customWidth="1"/>
    <col min="8972" max="8972" width="14.25" style="4" customWidth="1"/>
    <col min="8973" max="9216" width="9" style="4"/>
    <col min="9217" max="9217" width="6.375" style="4" customWidth="1"/>
    <col min="9218" max="9218" width="12.625" style="4" customWidth="1"/>
    <col min="9219" max="9219" width="12.25" style="4" customWidth="1"/>
    <col min="9220" max="9220" width="14.5" style="4" bestFit="1" customWidth="1"/>
    <col min="9221" max="9227" width="9.625" style="4" customWidth="1"/>
    <col min="9228" max="9228" width="14.25" style="4" customWidth="1"/>
    <col min="9229" max="9472" width="9" style="4"/>
    <col min="9473" max="9473" width="6.375" style="4" customWidth="1"/>
    <col min="9474" max="9474" width="12.625" style="4" customWidth="1"/>
    <col min="9475" max="9475" width="12.25" style="4" customWidth="1"/>
    <col min="9476" max="9476" width="14.5" style="4" bestFit="1" customWidth="1"/>
    <col min="9477" max="9483" width="9.625" style="4" customWidth="1"/>
    <col min="9484" max="9484" width="14.25" style="4" customWidth="1"/>
    <col min="9485" max="9728" width="9" style="4"/>
    <col min="9729" max="9729" width="6.375" style="4" customWidth="1"/>
    <col min="9730" max="9730" width="12.625" style="4" customWidth="1"/>
    <col min="9731" max="9731" width="12.25" style="4" customWidth="1"/>
    <col min="9732" max="9732" width="14.5" style="4" bestFit="1" customWidth="1"/>
    <col min="9733" max="9739" width="9.625" style="4" customWidth="1"/>
    <col min="9740" max="9740" width="14.25" style="4" customWidth="1"/>
    <col min="9741" max="9984" width="9" style="4"/>
    <col min="9985" max="9985" width="6.375" style="4" customWidth="1"/>
    <col min="9986" max="9986" width="12.625" style="4" customWidth="1"/>
    <col min="9987" max="9987" width="12.25" style="4" customWidth="1"/>
    <col min="9988" max="9988" width="14.5" style="4" bestFit="1" customWidth="1"/>
    <col min="9989" max="9995" width="9.625" style="4" customWidth="1"/>
    <col min="9996" max="9996" width="14.25" style="4" customWidth="1"/>
    <col min="9997" max="10240" width="9" style="4"/>
    <col min="10241" max="10241" width="6.375" style="4" customWidth="1"/>
    <col min="10242" max="10242" width="12.625" style="4" customWidth="1"/>
    <col min="10243" max="10243" width="12.25" style="4" customWidth="1"/>
    <col min="10244" max="10244" width="14.5" style="4" bestFit="1" customWidth="1"/>
    <col min="10245" max="10251" width="9.625" style="4" customWidth="1"/>
    <col min="10252" max="10252" width="14.25" style="4" customWidth="1"/>
    <col min="10253" max="10496" width="9" style="4"/>
    <col min="10497" max="10497" width="6.375" style="4" customWidth="1"/>
    <col min="10498" max="10498" width="12.625" style="4" customWidth="1"/>
    <col min="10499" max="10499" width="12.25" style="4" customWidth="1"/>
    <col min="10500" max="10500" width="14.5" style="4" bestFit="1" customWidth="1"/>
    <col min="10501" max="10507" width="9.625" style="4" customWidth="1"/>
    <col min="10508" max="10508" width="14.25" style="4" customWidth="1"/>
    <col min="10509" max="10752" width="9" style="4"/>
    <col min="10753" max="10753" width="6.375" style="4" customWidth="1"/>
    <col min="10754" max="10754" width="12.625" style="4" customWidth="1"/>
    <col min="10755" max="10755" width="12.25" style="4" customWidth="1"/>
    <col min="10756" max="10756" width="14.5" style="4" bestFit="1" customWidth="1"/>
    <col min="10757" max="10763" width="9.625" style="4" customWidth="1"/>
    <col min="10764" max="10764" width="14.25" style="4" customWidth="1"/>
    <col min="10765" max="11008" width="9" style="4"/>
    <col min="11009" max="11009" width="6.375" style="4" customWidth="1"/>
    <col min="11010" max="11010" width="12.625" style="4" customWidth="1"/>
    <col min="11011" max="11011" width="12.25" style="4" customWidth="1"/>
    <col min="11012" max="11012" width="14.5" style="4" bestFit="1" customWidth="1"/>
    <col min="11013" max="11019" width="9.625" style="4" customWidth="1"/>
    <col min="11020" max="11020" width="14.25" style="4" customWidth="1"/>
    <col min="11021" max="11264" width="9" style="4"/>
    <col min="11265" max="11265" width="6.375" style="4" customWidth="1"/>
    <col min="11266" max="11266" width="12.625" style="4" customWidth="1"/>
    <col min="11267" max="11267" width="12.25" style="4" customWidth="1"/>
    <col min="11268" max="11268" width="14.5" style="4" bestFit="1" customWidth="1"/>
    <col min="11269" max="11275" width="9.625" style="4" customWidth="1"/>
    <col min="11276" max="11276" width="14.25" style="4" customWidth="1"/>
    <col min="11277" max="11520" width="9" style="4"/>
    <col min="11521" max="11521" width="6.375" style="4" customWidth="1"/>
    <col min="11522" max="11522" width="12.625" style="4" customWidth="1"/>
    <col min="11523" max="11523" width="12.25" style="4" customWidth="1"/>
    <col min="11524" max="11524" width="14.5" style="4" bestFit="1" customWidth="1"/>
    <col min="11525" max="11531" width="9.625" style="4" customWidth="1"/>
    <col min="11532" max="11532" width="14.25" style="4" customWidth="1"/>
    <col min="11533" max="11776" width="9" style="4"/>
    <col min="11777" max="11777" width="6.375" style="4" customWidth="1"/>
    <col min="11778" max="11778" width="12.625" style="4" customWidth="1"/>
    <col min="11779" max="11779" width="12.25" style="4" customWidth="1"/>
    <col min="11780" max="11780" width="14.5" style="4" bestFit="1" customWidth="1"/>
    <col min="11781" max="11787" width="9.625" style="4" customWidth="1"/>
    <col min="11788" max="11788" width="14.25" style="4" customWidth="1"/>
    <col min="11789" max="12032" width="9" style="4"/>
    <col min="12033" max="12033" width="6.375" style="4" customWidth="1"/>
    <col min="12034" max="12034" width="12.625" style="4" customWidth="1"/>
    <col min="12035" max="12035" width="12.25" style="4" customWidth="1"/>
    <col min="12036" max="12036" width="14.5" style="4" bestFit="1" customWidth="1"/>
    <col min="12037" max="12043" width="9.625" style="4" customWidth="1"/>
    <col min="12044" max="12044" width="14.25" style="4" customWidth="1"/>
    <col min="12045" max="12288" width="9" style="4"/>
    <col min="12289" max="12289" width="6.375" style="4" customWidth="1"/>
    <col min="12290" max="12290" width="12.625" style="4" customWidth="1"/>
    <col min="12291" max="12291" width="12.25" style="4" customWidth="1"/>
    <col min="12292" max="12292" width="14.5" style="4" bestFit="1" customWidth="1"/>
    <col min="12293" max="12299" width="9.625" style="4" customWidth="1"/>
    <col min="12300" max="12300" width="14.25" style="4" customWidth="1"/>
    <col min="12301" max="12544" width="9" style="4"/>
    <col min="12545" max="12545" width="6.375" style="4" customWidth="1"/>
    <col min="12546" max="12546" width="12.625" style="4" customWidth="1"/>
    <col min="12547" max="12547" width="12.25" style="4" customWidth="1"/>
    <col min="12548" max="12548" width="14.5" style="4" bestFit="1" customWidth="1"/>
    <col min="12549" max="12555" width="9.625" style="4" customWidth="1"/>
    <col min="12556" max="12556" width="14.25" style="4" customWidth="1"/>
    <col min="12557" max="12800" width="9" style="4"/>
    <col min="12801" max="12801" width="6.375" style="4" customWidth="1"/>
    <col min="12802" max="12802" width="12.625" style="4" customWidth="1"/>
    <col min="12803" max="12803" width="12.25" style="4" customWidth="1"/>
    <col min="12804" max="12804" width="14.5" style="4" bestFit="1" customWidth="1"/>
    <col min="12805" max="12811" width="9.625" style="4" customWidth="1"/>
    <col min="12812" max="12812" width="14.25" style="4" customWidth="1"/>
    <col min="12813" max="13056" width="9" style="4"/>
    <col min="13057" max="13057" width="6.375" style="4" customWidth="1"/>
    <col min="13058" max="13058" width="12.625" style="4" customWidth="1"/>
    <col min="13059" max="13059" width="12.25" style="4" customWidth="1"/>
    <col min="13060" max="13060" width="14.5" style="4" bestFit="1" customWidth="1"/>
    <col min="13061" max="13067" width="9.625" style="4" customWidth="1"/>
    <col min="13068" max="13068" width="14.25" style="4" customWidth="1"/>
    <col min="13069" max="13312" width="9" style="4"/>
    <col min="13313" max="13313" width="6.375" style="4" customWidth="1"/>
    <col min="13314" max="13314" width="12.625" style="4" customWidth="1"/>
    <col min="13315" max="13315" width="12.25" style="4" customWidth="1"/>
    <col min="13316" max="13316" width="14.5" style="4" bestFit="1" customWidth="1"/>
    <col min="13317" max="13323" width="9.625" style="4" customWidth="1"/>
    <col min="13324" max="13324" width="14.25" style="4" customWidth="1"/>
    <col min="13325" max="13568" width="9" style="4"/>
    <col min="13569" max="13569" width="6.375" style="4" customWidth="1"/>
    <col min="13570" max="13570" width="12.625" style="4" customWidth="1"/>
    <col min="13571" max="13571" width="12.25" style="4" customWidth="1"/>
    <col min="13572" max="13572" width="14.5" style="4" bestFit="1" customWidth="1"/>
    <col min="13573" max="13579" width="9.625" style="4" customWidth="1"/>
    <col min="13580" max="13580" width="14.25" style="4" customWidth="1"/>
    <col min="13581" max="13824" width="9" style="4"/>
    <col min="13825" max="13825" width="6.375" style="4" customWidth="1"/>
    <col min="13826" max="13826" width="12.625" style="4" customWidth="1"/>
    <col min="13827" max="13827" width="12.25" style="4" customWidth="1"/>
    <col min="13828" max="13828" width="14.5" style="4" bestFit="1" customWidth="1"/>
    <col min="13829" max="13835" width="9.625" style="4" customWidth="1"/>
    <col min="13836" max="13836" width="14.25" style="4" customWidth="1"/>
    <col min="13837" max="14080" width="9" style="4"/>
    <col min="14081" max="14081" width="6.375" style="4" customWidth="1"/>
    <col min="14082" max="14082" width="12.625" style="4" customWidth="1"/>
    <col min="14083" max="14083" width="12.25" style="4" customWidth="1"/>
    <col min="14084" max="14084" width="14.5" style="4" bestFit="1" customWidth="1"/>
    <col min="14085" max="14091" width="9.625" style="4" customWidth="1"/>
    <col min="14092" max="14092" width="14.25" style="4" customWidth="1"/>
    <col min="14093" max="14336" width="9" style="4"/>
    <col min="14337" max="14337" width="6.375" style="4" customWidth="1"/>
    <col min="14338" max="14338" width="12.625" style="4" customWidth="1"/>
    <col min="14339" max="14339" width="12.25" style="4" customWidth="1"/>
    <col min="14340" max="14340" width="14.5" style="4" bestFit="1" customWidth="1"/>
    <col min="14341" max="14347" width="9.625" style="4" customWidth="1"/>
    <col min="14348" max="14348" width="14.25" style="4" customWidth="1"/>
    <col min="14349" max="14592" width="9" style="4"/>
    <col min="14593" max="14593" width="6.375" style="4" customWidth="1"/>
    <col min="14594" max="14594" width="12.625" style="4" customWidth="1"/>
    <col min="14595" max="14595" width="12.25" style="4" customWidth="1"/>
    <col min="14596" max="14596" width="14.5" style="4" bestFit="1" customWidth="1"/>
    <col min="14597" max="14603" width="9.625" style="4" customWidth="1"/>
    <col min="14604" max="14604" width="14.25" style="4" customWidth="1"/>
    <col min="14605" max="14848" width="9" style="4"/>
    <col min="14849" max="14849" width="6.375" style="4" customWidth="1"/>
    <col min="14850" max="14850" width="12.625" style="4" customWidth="1"/>
    <col min="14851" max="14851" width="12.25" style="4" customWidth="1"/>
    <col min="14852" max="14852" width="14.5" style="4" bestFit="1" customWidth="1"/>
    <col min="14853" max="14859" width="9.625" style="4" customWidth="1"/>
    <col min="14860" max="14860" width="14.25" style="4" customWidth="1"/>
    <col min="14861" max="15104" width="9" style="4"/>
    <col min="15105" max="15105" width="6.375" style="4" customWidth="1"/>
    <col min="15106" max="15106" width="12.625" style="4" customWidth="1"/>
    <col min="15107" max="15107" width="12.25" style="4" customWidth="1"/>
    <col min="15108" max="15108" width="14.5" style="4" bestFit="1" customWidth="1"/>
    <col min="15109" max="15115" width="9.625" style="4" customWidth="1"/>
    <col min="15116" max="15116" width="14.25" style="4" customWidth="1"/>
    <col min="15117" max="15360" width="9" style="4"/>
    <col min="15361" max="15361" width="6.375" style="4" customWidth="1"/>
    <col min="15362" max="15362" width="12.625" style="4" customWidth="1"/>
    <col min="15363" max="15363" width="12.25" style="4" customWidth="1"/>
    <col min="15364" max="15364" width="14.5" style="4" bestFit="1" customWidth="1"/>
    <col min="15365" max="15371" width="9.625" style="4" customWidth="1"/>
    <col min="15372" max="15372" width="14.25" style="4" customWidth="1"/>
    <col min="15373" max="15616" width="9" style="4"/>
    <col min="15617" max="15617" width="6.375" style="4" customWidth="1"/>
    <col min="15618" max="15618" width="12.625" style="4" customWidth="1"/>
    <col min="15619" max="15619" width="12.25" style="4" customWidth="1"/>
    <col min="15620" max="15620" width="14.5" style="4" bestFit="1" customWidth="1"/>
    <col min="15621" max="15627" width="9.625" style="4" customWidth="1"/>
    <col min="15628" max="15628" width="14.25" style="4" customWidth="1"/>
    <col min="15629" max="15872" width="9" style="4"/>
    <col min="15873" max="15873" width="6.375" style="4" customWidth="1"/>
    <col min="15874" max="15874" width="12.625" style="4" customWidth="1"/>
    <col min="15875" max="15875" width="12.25" style="4" customWidth="1"/>
    <col min="15876" max="15876" width="14.5" style="4" bestFit="1" customWidth="1"/>
    <col min="15877" max="15883" width="9.625" style="4" customWidth="1"/>
    <col min="15884" max="15884" width="14.25" style="4" customWidth="1"/>
    <col min="15885" max="16128" width="9" style="4"/>
    <col min="16129" max="16129" width="6.375" style="4" customWidth="1"/>
    <col min="16130" max="16130" width="12.625" style="4" customWidth="1"/>
    <col min="16131" max="16131" width="12.25" style="4" customWidth="1"/>
    <col min="16132" max="16132" width="14.5" style="4" bestFit="1" customWidth="1"/>
    <col min="16133" max="16139" width="9.625" style="4" customWidth="1"/>
    <col min="16140" max="16140" width="14.25" style="4" customWidth="1"/>
    <col min="16141" max="16384" width="9" style="4"/>
  </cols>
  <sheetData>
    <row r="1" spans="1:12" ht="20.25">
      <c r="A1" s="37" t="s">
        <v>65</v>
      </c>
      <c r="B1" s="37"/>
    </row>
    <row r="2" spans="1:12" ht="33.75" customHeight="1">
      <c r="A2" s="38" t="s">
        <v>66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4.75" customHeight="1">
      <c r="A3" s="39" t="s">
        <v>67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24.75" customHeight="1">
      <c r="A4" s="40" t="s">
        <v>0</v>
      </c>
      <c r="B4" s="41" t="s">
        <v>1</v>
      </c>
      <c r="C4" s="40" t="s">
        <v>2</v>
      </c>
      <c r="D4" s="41" t="s">
        <v>3</v>
      </c>
      <c r="E4" s="40" t="s">
        <v>68</v>
      </c>
      <c r="F4" s="40"/>
      <c r="G4" s="40"/>
      <c r="H4" s="40"/>
      <c r="I4" s="40"/>
      <c r="J4" s="40"/>
      <c r="K4" s="40"/>
      <c r="L4" s="40" t="s">
        <v>4</v>
      </c>
    </row>
    <row r="5" spans="1:12" ht="25.5" customHeight="1">
      <c r="A5" s="40"/>
      <c r="B5" s="42"/>
      <c r="C5" s="40"/>
      <c r="D5" s="42"/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40"/>
    </row>
    <row r="6" spans="1:12" ht="28.5" customHeight="1">
      <c r="A6" s="6">
        <f>RANK(L6,L$6:L$17)</f>
        <v>1</v>
      </c>
      <c r="B6" s="7">
        <v>2</v>
      </c>
      <c r="C6" s="2" t="s">
        <v>71</v>
      </c>
      <c r="D6" s="2" t="s">
        <v>70</v>
      </c>
      <c r="E6" s="8">
        <v>92</v>
      </c>
      <c r="F6" s="8">
        <v>90</v>
      </c>
      <c r="G6" s="8">
        <v>91</v>
      </c>
      <c r="H6" s="8">
        <v>92</v>
      </c>
      <c r="I6" s="8">
        <v>88</v>
      </c>
      <c r="J6" s="8">
        <v>90</v>
      </c>
      <c r="K6" s="8">
        <v>93.5</v>
      </c>
      <c r="L6" s="9">
        <f t="shared" ref="L6:L17" si="0">(SUM(E6:K6)-MIN(E6:K6)-MAX(E6:K6))/5</f>
        <v>91</v>
      </c>
    </row>
    <row r="7" spans="1:12" ht="28.5" customHeight="1">
      <c r="A7" s="6">
        <f t="shared" ref="A7:A17" si="1">RANK(L7,L$6:L$17)</f>
        <v>2</v>
      </c>
      <c r="B7" s="7">
        <v>12</v>
      </c>
      <c r="C7" s="2" t="s">
        <v>81</v>
      </c>
      <c r="D7" s="2" t="s">
        <v>70</v>
      </c>
      <c r="E7" s="8">
        <v>84</v>
      </c>
      <c r="F7" s="8">
        <v>82</v>
      </c>
      <c r="G7" s="8">
        <v>80</v>
      </c>
      <c r="H7" s="8">
        <v>81</v>
      </c>
      <c r="I7" s="8">
        <v>95</v>
      </c>
      <c r="J7" s="8">
        <v>92</v>
      </c>
      <c r="K7" s="8">
        <v>87</v>
      </c>
      <c r="L7" s="9">
        <f t="shared" si="0"/>
        <v>85.2</v>
      </c>
    </row>
    <row r="8" spans="1:12" ht="28.5" customHeight="1">
      <c r="A8" s="6">
        <f t="shared" si="1"/>
        <v>3</v>
      </c>
      <c r="B8" s="7">
        <v>1</v>
      </c>
      <c r="C8" s="2" t="s">
        <v>69</v>
      </c>
      <c r="D8" s="2" t="s">
        <v>70</v>
      </c>
      <c r="E8" s="8">
        <v>89</v>
      </c>
      <c r="F8" s="8">
        <v>85</v>
      </c>
      <c r="G8" s="8">
        <v>87</v>
      </c>
      <c r="H8" s="8">
        <v>72</v>
      </c>
      <c r="I8" s="8">
        <v>80</v>
      </c>
      <c r="J8" s="8">
        <v>85</v>
      </c>
      <c r="K8" s="8">
        <v>81.5</v>
      </c>
      <c r="L8" s="9">
        <f t="shared" si="0"/>
        <v>83.7</v>
      </c>
    </row>
    <row r="9" spans="1:12" ht="28.5" customHeight="1">
      <c r="A9" s="6">
        <f t="shared" si="1"/>
        <v>4</v>
      </c>
      <c r="B9" s="7">
        <v>8</v>
      </c>
      <c r="C9" s="2" t="s">
        <v>77</v>
      </c>
      <c r="D9" s="2" t="s">
        <v>70</v>
      </c>
      <c r="E9" s="8">
        <v>82</v>
      </c>
      <c r="F9" s="8">
        <v>80</v>
      </c>
      <c r="G9" s="8">
        <v>82</v>
      </c>
      <c r="H9" s="8">
        <v>80</v>
      </c>
      <c r="I9" s="8">
        <v>84</v>
      </c>
      <c r="J9" s="8">
        <v>80</v>
      </c>
      <c r="K9" s="8">
        <v>79</v>
      </c>
      <c r="L9" s="9">
        <f t="shared" si="0"/>
        <v>80.8</v>
      </c>
    </row>
    <row r="10" spans="1:12" ht="28.5" customHeight="1">
      <c r="A10" s="6">
        <f t="shared" si="1"/>
        <v>5</v>
      </c>
      <c r="B10" s="7">
        <v>6</v>
      </c>
      <c r="C10" s="2" t="s">
        <v>75</v>
      </c>
      <c r="D10" s="2" t="s">
        <v>70</v>
      </c>
      <c r="E10" s="8">
        <v>62</v>
      </c>
      <c r="F10" s="8">
        <v>85</v>
      </c>
      <c r="G10" s="8">
        <v>82</v>
      </c>
      <c r="H10" s="8">
        <v>78</v>
      </c>
      <c r="I10" s="8">
        <v>76</v>
      </c>
      <c r="J10" s="8">
        <v>88</v>
      </c>
      <c r="K10" s="8">
        <v>78</v>
      </c>
      <c r="L10" s="9">
        <f t="shared" si="0"/>
        <v>79.8</v>
      </c>
    </row>
    <row r="11" spans="1:12" ht="28.5" customHeight="1">
      <c r="A11" s="6">
        <f t="shared" si="1"/>
        <v>6</v>
      </c>
      <c r="B11" s="7">
        <v>4</v>
      </c>
      <c r="C11" s="2" t="s">
        <v>73</v>
      </c>
      <c r="D11" s="2" t="s">
        <v>70</v>
      </c>
      <c r="E11" s="8">
        <v>78</v>
      </c>
      <c r="F11" s="8">
        <v>75</v>
      </c>
      <c r="G11" s="8">
        <v>75</v>
      </c>
      <c r="H11" s="8">
        <v>95</v>
      </c>
      <c r="I11" s="8">
        <v>85</v>
      </c>
      <c r="J11" s="8">
        <v>62</v>
      </c>
      <c r="K11" s="8">
        <v>84</v>
      </c>
      <c r="L11" s="9">
        <f t="shared" si="0"/>
        <v>79.400000000000006</v>
      </c>
    </row>
    <row r="12" spans="1:12" ht="28.5" customHeight="1">
      <c r="A12" s="6">
        <f t="shared" si="1"/>
        <v>7</v>
      </c>
      <c r="B12" s="7">
        <v>9</v>
      </c>
      <c r="C12" s="2" t="s">
        <v>78</v>
      </c>
      <c r="D12" s="2" t="s">
        <v>70</v>
      </c>
      <c r="E12" s="8">
        <v>68</v>
      </c>
      <c r="F12" s="8">
        <v>72</v>
      </c>
      <c r="G12" s="8">
        <v>55</v>
      </c>
      <c r="H12" s="8">
        <v>62</v>
      </c>
      <c r="I12" s="8">
        <v>75</v>
      </c>
      <c r="J12" s="8">
        <v>78</v>
      </c>
      <c r="K12" s="8">
        <v>81</v>
      </c>
      <c r="L12" s="9">
        <f t="shared" si="0"/>
        <v>71</v>
      </c>
    </row>
    <row r="13" spans="1:12" ht="28.5" customHeight="1">
      <c r="A13" s="6">
        <f t="shared" si="1"/>
        <v>8</v>
      </c>
      <c r="B13" s="7">
        <v>11</v>
      </c>
      <c r="C13" s="2" t="s">
        <v>80</v>
      </c>
      <c r="D13" s="2" t="s">
        <v>70</v>
      </c>
      <c r="E13" s="8">
        <v>68</v>
      </c>
      <c r="F13" s="8">
        <v>68</v>
      </c>
      <c r="G13" s="8">
        <v>72</v>
      </c>
      <c r="H13" s="8">
        <v>80</v>
      </c>
      <c r="I13" s="8">
        <v>67</v>
      </c>
      <c r="J13" s="8">
        <v>65</v>
      </c>
      <c r="K13" s="8">
        <v>61</v>
      </c>
      <c r="L13" s="9">
        <f t="shared" si="0"/>
        <v>68</v>
      </c>
    </row>
    <row r="14" spans="1:12" ht="28.5" customHeight="1">
      <c r="A14" s="6">
        <f t="shared" si="1"/>
        <v>9</v>
      </c>
      <c r="B14" s="7">
        <v>5</v>
      </c>
      <c r="C14" s="2" t="s">
        <v>74</v>
      </c>
      <c r="D14" s="2" t="s">
        <v>70</v>
      </c>
      <c r="E14" s="8">
        <v>50</v>
      </c>
      <c r="F14" s="8">
        <v>68</v>
      </c>
      <c r="G14" s="8">
        <v>78</v>
      </c>
      <c r="H14" s="8">
        <v>65</v>
      </c>
      <c r="I14" s="8">
        <v>70</v>
      </c>
      <c r="J14" s="8">
        <v>63</v>
      </c>
      <c r="K14" s="8">
        <v>70</v>
      </c>
      <c r="L14" s="9">
        <f t="shared" si="0"/>
        <v>67.2</v>
      </c>
    </row>
    <row r="15" spans="1:12" ht="28.5" customHeight="1">
      <c r="A15" s="6">
        <f t="shared" si="1"/>
        <v>10</v>
      </c>
      <c r="B15" s="7">
        <v>3</v>
      </c>
      <c r="C15" s="2" t="s">
        <v>72</v>
      </c>
      <c r="D15" s="2" t="s">
        <v>70</v>
      </c>
      <c r="E15" s="8">
        <v>58</v>
      </c>
      <c r="F15" s="8">
        <v>60</v>
      </c>
      <c r="G15" s="8">
        <v>64</v>
      </c>
      <c r="H15" s="8">
        <v>62</v>
      </c>
      <c r="I15" s="8">
        <v>60</v>
      </c>
      <c r="J15" s="8">
        <v>61</v>
      </c>
      <c r="K15" s="8">
        <v>61</v>
      </c>
      <c r="L15" s="9">
        <f t="shared" si="0"/>
        <v>60.8</v>
      </c>
    </row>
    <row r="16" spans="1:12" ht="28.5" customHeight="1">
      <c r="A16" s="6">
        <f t="shared" si="1"/>
        <v>11</v>
      </c>
      <c r="B16" s="7" t="s">
        <v>84</v>
      </c>
      <c r="C16" s="2" t="s">
        <v>76</v>
      </c>
      <c r="D16" s="2" t="s">
        <v>70</v>
      </c>
      <c r="E16" s="8"/>
      <c r="F16" s="8"/>
      <c r="G16" s="8"/>
      <c r="H16" s="8"/>
      <c r="I16" s="8"/>
      <c r="J16" s="8"/>
      <c r="K16" s="8"/>
      <c r="L16" s="9">
        <f t="shared" si="0"/>
        <v>0</v>
      </c>
    </row>
    <row r="17" spans="1:12" ht="28.5" customHeight="1">
      <c r="A17" s="6">
        <f t="shared" si="1"/>
        <v>11</v>
      </c>
      <c r="B17" s="7" t="s">
        <v>84</v>
      </c>
      <c r="C17" s="2" t="s">
        <v>79</v>
      </c>
      <c r="D17" s="2" t="s">
        <v>70</v>
      </c>
      <c r="E17" s="8"/>
      <c r="F17" s="8"/>
      <c r="G17" s="8"/>
      <c r="H17" s="8"/>
      <c r="I17" s="8"/>
      <c r="J17" s="8"/>
      <c r="K17" s="8"/>
      <c r="L17" s="9">
        <f t="shared" si="0"/>
        <v>0</v>
      </c>
    </row>
    <row r="18" spans="1:12" ht="41.25" customHeight="1">
      <c r="A18" s="36" t="s">
        <v>12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1:12" ht="18.75">
      <c r="B19" s="11"/>
      <c r="C19" s="11"/>
      <c r="D19" s="11"/>
      <c r="E19" s="10"/>
      <c r="F19" s="10"/>
      <c r="G19" s="10"/>
      <c r="H19" s="10"/>
      <c r="I19" s="10"/>
      <c r="J19" s="10"/>
      <c r="K19" s="10"/>
      <c r="L19" s="10"/>
    </row>
  </sheetData>
  <sortState ref="B6:L17">
    <sortCondition descending="1" ref="L6:L17"/>
  </sortState>
  <mergeCells count="10">
    <mergeCell ref="A18:L18"/>
    <mergeCell ref="A1:B1"/>
    <mergeCell ref="A2:L2"/>
    <mergeCell ref="A3:L3"/>
    <mergeCell ref="A4:A5"/>
    <mergeCell ref="B4:B5"/>
    <mergeCell ref="C4:C5"/>
    <mergeCell ref="D4:D5"/>
    <mergeCell ref="E4:K4"/>
    <mergeCell ref="L4:L5"/>
  </mergeCells>
  <phoneticPr fontId="2" type="noConversion"/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总成绩</vt:lpstr>
      <vt:lpstr>面试明细</vt:lpstr>
      <vt:lpstr>试讲明细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2018-06-27T05:37:53Z</dcterms:modified>
</cp:coreProperties>
</file>